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hbristol-my.sharepoint.com/personal/andy_landon_uhbw_nhs_uk/Documents/Documents/"/>
    </mc:Choice>
  </mc:AlternateContent>
  <xr:revisionPtr revIDLastSave="0" documentId="8_{52AC684B-5F95-4CAD-8FA7-7721D467CABA}" xr6:coauthVersionLast="47" xr6:coauthVersionMax="47" xr10:uidLastSave="{00000000-0000-0000-0000-000000000000}"/>
  <bookViews>
    <workbookView xWindow="-38520" yWindow="-3630" windowWidth="38640" windowHeight="21120" xr2:uid="{021D75E2-3FFE-42BF-9688-E44A113661AA}"/>
  </bookViews>
  <sheets>
    <sheet name="July 2026" sheetId="1" r:id="rId1"/>
    <sheet name="Aug 2026" sheetId="2" r:id="rId2"/>
    <sheet name="Sept 2026" sheetId="3" r:id="rId3"/>
    <sheet name="Oct 2026" sheetId="4" r:id="rId4"/>
    <sheet name="Nov 2026" sheetId="5" r:id="rId5"/>
    <sheet name="Dec 2026" sheetId="6" r:id="rId6"/>
    <sheet name="Jan 2027" sheetId="7" r:id="rId7"/>
    <sheet name="Feb 2027" sheetId="8" r:id="rId8"/>
    <sheet name="Mar 2027" sheetId="9" r:id="rId9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65" i="2" l="1"/>
  <c r="I65" i="2"/>
  <c r="G65" i="2"/>
  <c r="G78" i="2"/>
  <c r="I93" i="2"/>
  <c r="H93" i="2"/>
  <c r="G93" i="2"/>
  <c r="I85" i="2"/>
  <c r="H85" i="2"/>
  <c r="G85" i="2"/>
  <c r="I78" i="2"/>
  <c r="H78" i="2"/>
  <c r="I48" i="2"/>
  <c r="H48" i="2"/>
  <c r="G48" i="2"/>
  <c r="I42" i="2"/>
  <c r="H42" i="2"/>
  <c r="G42" i="2"/>
  <c r="I32" i="2"/>
  <c r="H32" i="2"/>
  <c r="G32" i="2"/>
  <c r="I24" i="2"/>
  <c r="H24" i="2"/>
  <c r="G24" i="2"/>
  <c r="I16" i="2"/>
  <c r="H16" i="2"/>
  <c r="G16" i="2"/>
  <c r="I4" i="2"/>
  <c r="H4" i="2"/>
  <c r="G4" i="2"/>
  <c r="I16" i="1"/>
  <c r="G42" i="1"/>
  <c r="G32" i="1"/>
  <c r="G24" i="1"/>
  <c r="G16" i="1"/>
  <c r="H16" i="1"/>
  <c r="G48" i="1"/>
  <c r="I4" i="1"/>
  <c r="H4" i="1"/>
  <c r="G4" i="1"/>
  <c r="H93" i="1"/>
  <c r="I93" i="1"/>
  <c r="G93" i="1"/>
  <c r="H85" i="1"/>
  <c r="I85" i="1"/>
  <c r="G85" i="1"/>
  <c r="H78" i="1"/>
  <c r="I78" i="1"/>
  <c r="G78" i="1"/>
  <c r="I65" i="1"/>
  <c r="H65" i="1"/>
  <c r="G65" i="1"/>
  <c r="I64" i="1" l="1"/>
  <c r="H64" i="1"/>
  <c r="G64" i="1"/>
  <c r="I48" i="1" l="1"/>
  <c r="H48" i="1"/>
  <c r="I42" i="1"/>
  <c r="H42" i="1"/>
  <c r="I32" i="1"/>
  <c r="H32" i="1"/>
  <c r="I24" i="1"/>
  <c r="H24" i="1"/>
  <c r="H3" i="1" l="1"/>
  <c r="I3" i="1"/>
  <c r="G3" i="1"/>
</calcChain>
</file>

<file path=xl/sharedStrings.xml><?xml version="1.0" encoding="utf-8"?>
<sst xmlns="http://schemas.openxmlformats.org/spreadsheetml/2006/main" count="413" uniqueCount="189">
  <si>
    <t>Name: July 2026</t>
  </si>
  <si>
    <t>Day Fill rate - Registered Nurses/ Midwives  (%)</t>
  </si>
  <si>
    <t>Day Fill rate - Healthcare Support Workers (%)</t>
  </si>
  <si>
    <t>Night Fill rate - Registered Nurses/ Midwives  (%)</t>
  </si>
  <si>
    <t>Night Fill rate - Healthcare Support Workers (%)</t>
  </si>
  <si>
    <t xml:space="preserve">CHPPD - UHBW Registered Nurses/ Midwives </t>
  </si>
  <si>
    <t>CHPPD - UHBW Healthcare Support Workers</t>
  </si>
  <si>
    <t>CHPPD - UHBW Overall</t>
  </si>
  <si>
    <t xml:space="preserve">Head of Nursing Comments where the total RN or HCSW  fill rate is less than 75% </t>
  </si>
  <si>
    <t>Bristol Foundation Trust Total</t>
  </si>
  <si>
    <t xml:space="preserve">City and Weston Hospital Operating Unit </t>
  </si>
  <si>
    <t>Medicine</t>
  </si>
  <si>
    <t>A400 127808</t>
  </si>
  <si>
    <t>Medical  (MAU)</t>
  </si>
  <si>
    <t>-</t>
  </si>
  <si>
    <t xml:space="preserve">A413 </t>
  </si>
  <si>
    <t>Medical Short Stay</t>
  </si>
  <si>
    <t>Template requires correcting for the new agreed staffing establishment</t>
  </si>
  <si>
    <t>A515 109008</t>
  </si>
  <si>
    <t xml:space="preserve">Older Person Assessment Unit (OPAU) </t>
  </si>
  <si>
    <t>A518 127810</t>
  </si>
  <si>
    <t>A524 109012</t>
  </si>
  <si>
    <t xml:space="preserve">Care of the Elderly </t>
  </si>
  <si>
    <t>A525 127817</t>
  </si>
  <si>
    <t xml:space="preserve">Repsiratory </t>
  </si>
  <si>
    <t>A528 109005</t>
  </si>
  <si>
    <t>A605 127811</t>
  </si>
  <si>
    <t>A801 127900</t>
  </si>
  <si>
    <t>General Respiratory and Cystic Fibrosis</t>
  </si>
  <si>
    <t>A900 127807</t>
  </si>
  <si>
    <t>C808  Resp HC</t>
  </si>
  <si>
    <t xml:space="preserve">Respiratory High Care </t>
  </si>
  <si>
    <t xml:space="preserve">Specialised Services </t>
  </si>
  <si>
    <t>C603 Coronary Care Unit 109007</t>
  </si>
  <si>
    <t xml:space="preserve">Coronary Care Unit (CCU) </t>
  </si>
  <si>
    <t>C604 (CICU Cardiac Intensive Care) 101141</t>
  </si>
  <si>
    <t xml:space="preserve">Cardiac Intensve Care Unit (CICU) </t>
  </si>
  <si>
    <t>C705 101951</t>
  </si>
  <si>
    <t xml:space="preserve">Cardiology </t>
  </si>
  <si>
    <t xml:space="preserve">C708 </t>
  </si>
  <si>
    <t xml:space="preserve">Cardiac Surgery </t>
  </si>
  <si>
    <t>C805 BHI Cardiology 101953</t>
  </si>
  <si>
    <t>D603 Ward 61 104008</t>
  </si>
  <si>
    <t xml:space="preserve">Oncology </t>
  </si>
  <si>
    <t>D703 Ward 62 104009</t>
  </si>
  <si>
    <t xml:space="preserve">Heamatology </t>
  </si>
  <si>
    <t xml:space="preserve">Surgery </t>
  </si>
  <si>
    <t>A600 101107</t>
  </si>
  <si>
    <t xml:space="preserve">Adult Intensive Care Unit (AICU) - City Site </t>
  </si>
  <si>
    <t>A602 101179</t>
  </si>
  <si>
    <t>Trauma and Orthopaedics (T&amp;O)</t>
  </si>
  <si>
    <t>A604 101192</t>
  </si>
  <si>
    <t>A700 101189</t>
  </si>
  <si>
    <t xml:space="preserve">Thoracic and Ear, Nose and Throat (ENT) </t>
  </si>
  <si>
    <t>A701 now STAU formerly A609)</t>
  </si>
  <si>
    <t xml:space="preserve">Surgical and Trauma Assessment Unit (STAU) </t>
  </si>
  <si>
    <t>A800 Surgery 110041</t>
  </si>
  <si>
    <t xml:space="preserve">Adult General Surgery </t>
  </si>
  <si>
    <t>H304 103101</t>
  </si>
  <si>
    <t xml:space="preserve">Opthamology </t>
  </si>
  <si>
    <t xml:space="preserve">Childrens </t>
  </si>
  <si>
    <t>E400 Seahorse Intensive Care Unit (PICU) 102043</t>
  </si>
  <si>
    <t xml:space="preserve">Paediatric Intensive Care (PICU) </t>
  </si>
  <si>
    <t>E406 Lighthouse Ward (Ward 37) 102240</t>
  </si>
  <si>
    <t>Paediatirc Renal Services</t>
  </si>
  <si>
    <t>E500 Bluebell Ward / E501 Sunflower Ward (Ward 38) 102266</t>
  </si>
  <si>
    <t xml:space="preserve">Paediatric Neurology and Neurosurgery </t>
  </si>
  <si>
    <t>E510 Caterpillar Ward (Ward 30) 102251</t>
  </si>
  <si>
    <t xml:space="preserve">Paediactrc Medicine </t>
  </si>
  <si>
    <t>E512 Daisy Ward (Ward 33) 102262</t>
  </si>
  <si>
    <t xml:space="preserve">Paediatric Care of Burns and Plastic Surgery </t>
  </si>
  <si>
    <t>E600 Dolphin Ward (Ward 32) 102033</t>
  </si>
  <si>
    <t xml:space="preserve">Paediatric Cardiology and Cardiac Surgery </t>
  </si>
  <si>
    <t>E602 Penguin Ward (Ward 31) 102041</t>
  </si>
  <si>
    <t xml:space="preserve">Paediatric Surgery </t>
  </si>
  <si>
    <t>E700 Starlight Ward (Ward 34) 102260</t>
  </si>
  <si>
    <t xml:space="preserve">Paediatric Heamatology and Oncology </t>
  </si>
  <si>
    <t>E702 Apollo 35 Ward (Ward 35) 102034</t>
  </si>
  <si>
    <t>Care of Adolencence</t>
  </si>
  <si>
    <t xml:space="preserve">Women's </t>
  </si>
  <si>
    <t>CDS - Ward 77 102068</t>
  </si>
  <si>
    <t xml:space="preserve">Delivery Suite (CDS) </t>
  </si>
  <si>
    <t>NICU 102077</t>
  </si>
  <si>
    <t xml:space="preserve">Neonatal Intensive Care and Transitional Care (NICU) </t>
  </si>
  <si>
    <t>Ward 73 102074</t>
  </si>
  <si>
    <t xml:space="preserve">Ante /Post Natal </t>
  </si>
  <si>
    <t>Ward 76 102075</t>
  </si>
  <si>
    <t xml:space="preserve">Post Natal and Transitional Care </t>
  </si>
  <si>
    <t>Ward 78 102078</t>
  </si>
  <si>
    <t xml:space="preserve">Gynaecology </t>
  </si>
  <si>
    <t xml:space="preserve">Weston </t>
  </si>
  <si>
    <t xml:space="preserve">Berrow Ward </t>
  </si>
  <si>
    <t>Respiratory Medicine</t>
  </si>
  <si>
    <t xml:space="preserve">Cheddar/MFD Ward </t>
  </si>
  <si>
    <t>General Medicine</t>
  </si>
  <si>
    <t xml:space="preserve">Draycott </t>
  </si>
  <si>
    <t>Harptree</t>
  </si>
  <si>
    <t>Cardiology</t>
  </si>
  <si>
    <t xml:space="preserve">Kewstoke </t>
  </si>
  <si>
    <t>Sandford</t>
  </si>
  <si>
    <t xml:space="preserve">Stroke Unit - </t>
  </si>
  <si>
    <t>Hutton (Surgical)</t>
  </si>
  <si>
    <t>Trauma and Orthopaedics</t>
  </si>
  <si>
    <t>ITU - Critical Care HDU</t>
  </si>
  <si>
    <t xml:space="preserve">Critical Care HDU Weston Site </t>
  </si>
  <si>
    <t>Knightstone</t>
  </si>
  <si>
    <t>Steepholm Ward</t>
  </si>
  <si>
    <t>General Surgery</t>
  </si>
  <si>
    <t>Waterside</t>
  </si>
  <si>
    <t>Month : -July 2026</t>
  </si>
  <si>
    <t xml:space="preserve">CHPPD -Southmead Hospital Operating Unit  Registered Nurses/ Midwives </t>
  </si>
  <si>
    <t>CHPPD - Southmead Hospital Operating Unit  Healthcare Support Workers</t>
  </si>
  <si>
    <t>CHPPD - Southmead Hospital Operating Unit  Overall</t>
  </si>
  <si>
    <t xml:space="preserve">Southmead Hospital Operating Unit </t>
  </si>
  <si>
    <t>Ward 7B 14525</t>
  </si>
  <si>
    <t>Ward 8A 14410</t>
  </si>
  <si>
    <t>Ward 9A 14503</t>
  </si>
  <si>
    <t>Complex Care Frailty</t>
  </si>
  <si>
    <t>Ward 9B 14501</t>
  </si>
  <si>
    <t>Ward 10A 14509</t>
  </si>
  <si>
    <t>Short Stay Frailty</t>
  </si>
  <si>
    <t xml:space="preserve">Ward 10a was closed for part of the month and staff were moved to support other areas in the division </t>
  </si>
  <si>
    <t>Ward 27A 14402</t>
  </si>
  <si>
    <t>Ward 27B 14520</t>
  </si>
  <si>
    <t>Infectious Diseases/Haematology</t>
  </si>
  <si>
    <t>Ward 28A 14403</t>
  </si>
  <si>
    <t>Respiratory</t>
  </si>
  <si>
    <t>Ward 28B 14502</t>
  </si>
  <si>
    <t>Ward 32A 14103</t>
  </si>
  <si>
    <t>Acute Frailty Unit (admissions)</t>
  </si>
  <si>
    <t xml:space="preserve">AAU 14031 (31a and 31b ?) </t>
  </si>
  <si>
    <t>Acute Medical Unit (admissions)</t>
  </si>
  <si>
    <t>There are a number of HCSW vacancies leaving some staffing gaps that could not be filled by Bank. Following a risk assessment and where indicated staff were moved from other areas to mitigate the risk.</t>
  </si>
  <si>
    <t>EEU  (Elgar 1 &amp; 2) 17003</t>
  </si>
  <si>
    <t>Older People Enablement Unit</t>
  </si>
  <si>
    <t>Neurosciences (NMSK)</t>
  </si>
  <si>
    <t>Ward 6B 14241</t>
  </si>
  <si>
    <t>Emergency Neurosurgery and Spines</t>
  </si>
  <si>
    <t>Ward 7A 14211</t>
  </si>
  <si>
    <t>Elective Neurosurgery and Spines</t>
  </si>
  <si>
    <t>Ward 25A 14312</t>
  </si>
  <si>
    <t>Major Trauma</t>
  </si>
  <si>
    <t>Ward 25B 14242</t>
  </si>
  <si>
    <t>Ward 34A/B 14302</t>
  </si>
  <si>
    <t>Stroke/Neurology</t>
  </si>
  <si>
    <t>Rosa Burden Ward 25000</t>
  </si>
  <si>
    <t>Neuropsychiatry</t>
  </si>
  <si>
    <t>Ward 8b 14411</t>
  </si>
  <si>
    <t>Ward 26A 14222</t>
  </si>
  <si>
    <t>Vascular</t>
  </si>
  <si>
    <t>Ward 26B 14325</t>
  </si>
  <si>
    <t>Ward 33A 14221</t>
  </si>
  <si>
    <t>Burns/Plastics</t>
  </si>
  <si>
    <t>Ward 33B 14324</t>
  </si>
  <si>
    <t>Surgical Admissions Ward 32B 14104</t>
  </si>
  <si>
    <t>Critical Care (ICU) 14230</t>
  </si>
  <si>
    <t>Adult Intensive Care Unit - Southmead Hospital Operating Unit</t>
  </si>
  <si>
    <t>Women &amp; Children</t>
  </si>
  <si>
    <t>Mendip Ward and Birth Centre</t>
  </si>
  <si>
    <t xml:space="preserve">Delivery Suite </t>
  </si>
  <si>
    <t xml:space="preserve">NICU </t>
  </si>
  <si>
    <t xml:space="preserve">Neonatal Intensive Care </t>
  </si>
  <si>
    <t>Cotswold Ward 01269</t>
  </si>
  <si>
    <t>Gynae</t>
  </si>
  <si>
    <t xml:space="preserve">Percy Phillips </t>
  </si>
  <si>
    <t>Post Natal</t>
  </si>
  <si>
    <t xml:space="preserve">Quantock Ward </t>
  </si>
  <si>
    <t xml:space="preserve">Ante-natal </t>
  </si>
  <si>
    <t>Transitional Care 01252</t>
  </si>
  <si>
    <t xml:space="preserve">Transitional Care </t>
  </si>
  <si>
    <t xml:space="preserve">Elective Surgical </t>
  </si>
  <si>
    <t>BSC Rowan Ward 14311</t>
  </si>
  <si>
    <t>Elelctive orthopaedic</t>
  </si>
  <si>
    <t>Main ward speciality</t>
  </si>
  <si>
    <t>General Medicine /Frailty</t>
  </si>
  <si>
    <t xml:space="preserve">Trauma - Fractured Neck of Femur </t>
  </si>
  <si>
    <t>Adult Renal Services</t>
  </si>
  <si>
    <t>Gastrointestinal Surgery</t>
  </si>
  <si>
    <t>Surgical Admissions Unit</t>
  </si>
  <si>
    <t>Gastroenterology</t>
  </si>
  <si>
    <t>Gastroenterology /Heptology</t>
  </si>
  <si>
    <t xml:space="preserve">Cardiology/Endocrinology /General Medicine </t>
  </si>
  <si>
    <t xml:space="preserve">Acute Care of the Elderly </t>
  </si>
  <si>
    <t>OPAU</t>
  </si>
  <si>
    <t>Older Persons Assessment Unit</t>
  </si>
  <si>
    <t xml:space="preserve">Acute Medical Unit (Admissions) </t>
  </si>
  <si>
    <t>Stroke Medicine/ General Medicine</t>
  </si>
  <si>
    <t>Elective  Orthopaedics</t>
  </si>
  <si>
    <t>Name: August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</si>
</sst>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Calibri"/>
      <family val="2"/>
    </font>
    <font>
      <sz val="10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2"/>
      <name val="Calibri"/>
      <family val="2"/>
    </font>
    <font>
      <b/>
      <sz val="14"/>
      <color indexed="8"/>
      <name val="Aptos Narrow"/>
      <family val="2"/>
      <scheme val="minor"/>
    </font>
    <font>
      <b/>
      <sz val="14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1"/>
      <color indexed="8"/>
      <name val="Aptos Narrow"/>
      <family val="2"/>
      <scheme val="minor"/>
    </font>
    <font>
      <b/>
      <sz val="11"/>
      <name val="Aptos Narrow"/>
      <family val="2"/>
    </font>
    <font>
      <b/>
      <sz val="14"/>
      <name val="Calibri"/>
      <family val="2"/>
    </font>
    <font>
      <b/>
      <sz val="14"/>
      <color theme="1"/>
      <name val="Aptos Narrow"/>
      <family val="2"/>
      <scheme val="minor"/>
    </font>
    <font>
      <sz val="10"/>
      <color rgb="FF000000"/>
      <name val="Aptos Narrow"/>
      <family val="2"/>
      <scheme val="minor"/>
    </font>
    <font>
      <sz val="9"/>
      <color rgb="FF000000"/>
      <name val="Arial Narrow"/>
      <family val="2"/>
    </font>
    <font>
      <sz val="11"/>
      <color theme="1"/>
      <name val="Calibri"/>
      <family val="2"/>
    </font>
    <font>
      <sz val="10"/>
      <color rgb="FF000000"/>
      <name val="Aptos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</fills>
  <borders count="42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3" fillId="0" borderId="0"/>
  </cellStyleXfs>
  <cellXfs count="179">
    <xf numFmtId="0" fontId="0" fillId="0" borderId="0" xfId="0"/>
    <xf numFmtId="0" fontId="5" fillId="0" borderId="1" xfId="0" applyFont="1" applyBorder="1" applyAlignment="1">
      <alignment horizontal="center" wrapText="1"/>
    </xf>
    <xf numFmtId="0" fontId="5" fillId="0" borderId="1" xfId="0" applyFont="1" applyBorder="1"/>
    <xf numFmtId="0" fontId="2" fillId="2" borderId="6" xfId="0" applyFont="1" applyFill="1" applyBorder="1"/>
    <xf numFmtId="0" fontId="2" fillId="2" borderId="3" xfId="0" applyFont="1" applyFill="1" applyBorder="1"/>
    <xf numFmtId="0" fontId="2" fillId="2" borderId="1" xfId="0" applyFont="1" applyFill="1" applyBorder="1"/>
    <xf numFmtId="0" fontId="5" fillId="0" borderId="7" xfId="0" applyFont="1" applyBorder="1" applyAlignment="1">
      <alignment horizontal="center" wrapText="1"/>
    </xf>
    <xf numFmtId="9" fontId="10" fillId="4" borderId="8" xfId="1" applyFont="1" applyFill="1" applyBorder="1" applyAlignment="1" applyProtection="1">
      <alignment horizontal="center" vertical="center"/>
      <protection hidden="1"/>
    </xf>
    <xf numFmtId="164" fontId="10" fillId="5" borderId="8" xfId="0" applyNumberFormat="1" applyFont="1" applyFill="1" applyBorder="1" applyAlignment="1" applyProtection="1">
      <alignment horizontal="center" vertical="center"/>
      <protection hidden="1"/>
    </xf>
    <xf numFmtId="0" fontId="5" fillId="0" borderId="9" xfId="0" applyFont="1" applyBorder="1"/>
    <xf numFmtId="0" fontId="5" fillId="0" borderId="10" xfId="0" applyFont="1" applyBorder="1"/>
    <xf numFmtId="0" fontId="2" fillId="2" borderId="11" xfId="0" applyFont="1" applyFill="1" applyBorder="1"/>
    <xf numFmtId="164" fontId="2" fillId="2" borderId="11" xfId="0" applyNumberFormat="1" applyFont="1" applyFill="1" applyBorder="1"/>
    <xf numFmtId="0" fontId="5" fillId="0" borderId="12" xfId="0" applyFont="1" applyBorder="1"/>
    <xf numFmtId="0" fontId="2" fillId="0" borderId="13" xfId="0" applyFont="1" applyBorder="1"/>
    <xf numFmtId="0" fontId="5" fillId="0" borderId="14" xfId="0" applyFont="1" applyBorder="1"/>
    <xf numFmtId="0" fontId="2" fillId="4" borderId="3" xfId="0" applyFont="1" applyFill="1" applyBorder="1"/>
    <xf numFmtId="164" fontId="2" fillId="2" borderId="3" xfId="0" applyNumberFormat="1" applyFont="1" applyFill="1" applyBorder="1"/>
    <xf numFmtId="0" fontId="5" fillId="0" borderId="9" xfId="0" applyFont="1" applyBorder="1" applyAlignment="1">
      <alignment wrapText="1"/>
    </xf>
    <xf numFmtId="0" fontId="5" fillId="0" borderId="7" xfId="0" applyFont="1" applyBorder="1"/>
    <xf numFmtId="0" fontId="5" fillId="0" borderId="15" xfId="0" applyFont="1" applyBorder="1"/>
    <xf numFmtId="0" fontId="0" fillId="2" borderId="3" xfId="0" applyFill="1" applyBorder="1"/>
    <xf numFmtId="0" fontId="0" fillId="2" borderId="1" xfId="0" applyFill="1" applyBorder="1"/>
    <xf numFmtId="0" fontId="0" fillId="4" borderId="7" xfId="0" applyFill="1" applyBorder="1"/>
    <xf numFmtId="0" fontId="5" fillId="4" borderId="9" xfId="0" applyFont="1" applyFill="1" applyBorder="1"/>
    <xf numFmtId="9" fontId="10" fillId="3" borderId="8" xfId="1" applyFont="1" applyFill="1" applyBorder="1" applyAlignment="1" applyProtection="1">
      <alignment horizontal="center" vertical="center"/>
      <protection hidden="1"/>
    </xf>
    <xf numFmtId="0" fontId="0" fillId="4" borderId="10" xfId="0" applyFill="1" applyBorder="1"/>
    <xf numFmtId="0" fontId="0" fillId="4" borderId="15" xfId="0" applyFill="1" applyBorder="1"/>
    <xf numFmtId="0" fontId="5" fillId="0" borderId="8" xfId="0" applyFont="1" applyBorder="1" applyAlignment="1">
      <alignment horizontal="center" wrapText="1"/>
    </xf>
    <xf numFmtId="9" fontId="7" fillId="3" borderId="8" xfId="1" applyFont="1" applyFill="1" applyBorder="1" applyAlignment="1" applyProtection="1">
      <alignment horizontal="center" vertical="center"/>
      <protection hidden="1"/>
    </xf>
    <xf numFmtId="9" fontId="8" fillId="3" borderId="8" xfId="1" applyFont="1" applyFill="1" applyBorder="1" applyAlignment="1" applyProtection="1">
      <alignment horizontal="center" vertical="center"/>
      <protection hidden="1"/>
    </xf>
    <xf numFmtId="164" fontId="7" fillId="3" borderId="8" xfId="0" applyNumberFormat="1" applyFont="1" applyFill="1" applyBorder="1" applyAlignment="1" applyProtection="1">
      <alignment horizontal="center" vertical="center"/>
      <protection hidden="1"/>
    </xf>
    <xf numFmtId="0" fontId="5" fillId="0" borderId="8" xfId="0" applyFont="1" applyBorder="1"/>
    <xf numFmtId="0" fontId="2" fillId="0" borderId="8" xfId="0" applyFont="1" applyBorder="1"/>
    <xf numFmtId="0" fontId="5" fillId="0" borderId="8" xfId="0" applyFont="1" applyBorder="1" applyAlignment="1">
      <alignment wrapText="1"/>
    </xf>
    <xf numFmtId="0" fontId="0" fillId="4" borderId="8" xfId="0" applyFill="1" applyBorder="1"/>
    <xf numFmtId="0" fontId="5" fillId="4" borderId="8" xfId="0" applyFont="1" applyFill="1" applyBorder="1"/>
    <xf numFmtId="0" fontId="3" fillId="2" borderId="16" xfId="2" applyFill="1" applyBorder="1"/>
    <xf numFmtId="0" fontId="4" fillId="0" borderId="17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3" fillId="2" borderId="18" xfId="2" applyFill="1" applyBorder="1"/>
    <xf numFmtId="0" fontId="3" fillId="2" borderId="19" xfId="2" applyFill="1" applyBorder="1"/>
    <xf numFmtId="0" fontId="3" fillId="2" borderId="20" xfId="2" applyFill="1" applyBorder="1"/>
    <xf numFmtId="0" fontId="5" fillId="0" borderId="16" xfId="0" applyFont="1" applyBorder="1"/>
    <xf numFmtId="0" fontId="5" fillId="4" borderId="13" xfId="0" applyFont="1" applyFill="1" applyBorder="1"/>
    <xf numFmtId="0" fontId="5" fillId="4" borderId="10" xfId="0" applyFont="1" applyFill="1" applyBorder="1"/>
    <xf numFmtId="0" fontId="0" fillId="2" borderId="6" xfId="0" applyFill="1" applyBorder="1"/>
    <xf numFmtId="0" fontId="14" fillId="0" borderId="8" xfId="0" applyFont="1" applyBorder="1"/>
    <xf numFmtId="0" fontId="14" fillId="0" borderId="8" xfId="0" applyFont="1" applyBorder="1" applyAlignment="1">
      <alignment wrapText="1"/>
    </xf>
    <xf numFmtId="0" fontId="3" fillId="2" borderId="21" xfId="2" applyFill="1" applyBorder="1"/>
    <xf numFmtId="0" fontId="12" fillId="2" borderId="21" xfId="2" applyFont="1" applyFill="1" applyBorder="1"/>
    <xf numFmtId="0" fontId="6" fillId="2" borderId="6" xfId="2" applyFont="1" applyFill="1" applyBorder="1"/>
    <xf numFmtId="0" fontId="3" fillId="2" borderId="22" xfId="2" applyFill="1" applyBorder="1"/>
    <xf numFmtId="0" fontId="3" fillId="2" borderId="23" xfId="2" applyFill="1" applyBorder="1"/>
    <xf numFmtId="0" fontId="3" fillId="2" borderId="24" xfId="2" applyFill="1" applyBorder="1"/>
    <xf numFmtId="0" fontId="0" fillId="0" borderId="25" xfId="0" applyBorder="1"/>
    <xf numFmtId="0" fontId="3" fillId="4" borderId="25" xfId="2" applyFill="1" applyBorder="1"/>
    <xf numFmtId="0" fontId="0" fillId="4" borderId="25" xfId="0" applyFill="1" applyBorder="1"/>
    <xf numFmtId="9" fontId="7" fillId="3" borderId="26" xfId="1" applyFont="1" applyFill="1" applyBorder="1" applyAlignment="1" applyProtection="1">
      <alignment horizontal="center" vertical="center"/>
      <protection hidden="1"/>
    </xf>
    <xf numFmtId="9" fontId="10" fillId="4" borderId="26" xfId="1" applyFont="1" applyFill="1" applyBorder="1" applyAlignment="1" applyProtection="1">
      <alignment horizontal="center" vertical="center"/>
      <protection hidden="1"/>
    </xf>
    <xf numFmtId="9" fontId="10" fillId="3" borderId="26" xfId="1" applyFont="1" applyFill="1" applyBorder="1" applyAlignment="1" applyProtection="1">
      <alignment horizontal="center" vertical="center"/>
      <protection hidden="1"/>
    </xf>
    <xf numFmtId="0" fontId="3" fillId="2" borderId="27" xfId="2" applyFill="1" applyBorder="1"/>
    <xf numFmtId="0" fontId="4" fillId="0" borderId="28" xfId="0" applyFont="1" applyBorder="1" applyAlignment="1">
      <alignment horizontal="center" wrapText="1"/>
    </xf>
    <xf numFmtId="0" fontId="4" fillId="0" borderId="29" xfId="0" applyFont="1" applyBorder="1" applyAlignment="1">
      <alignment horizontal="center" wrapText="1"/>
    </xf>
    <xf numFmtId="0" fontId="5" fillId="0" borderId="29" xfId="0" applyFont="1" applyBorder="1" applyAlignment="1">
      <alignment horizontal="center" wrapText="1"/>
    </xf>
    <xf numFmtId="9" fontId="7" fillId="3" borderId="17" xfId="1" applyFont="1" applyFill="1" applyBorder="1" applyAlignment="1" applyProtection="1">
      <alignment horizontal="center" vertical="center"/>
      <protection hidden="1"/>
    </xf>
    <xf numFmtId="9" fontId="7" fillId="3" borderId="4" xfId="1" applyFont="1" applyFill="1" applyBorder="1" applyAlignment="1" applyProtection="1">
      <alignment horizontal="center" vertical="center"/>
      <protection hidden="1"/>
    </xf>
    <xf numFmtId="9" fontId="8" fillId="3" borderId="4" xfId="1" applyFont="1" applyFill="1" applyBorder="1" applyAlignment="1" applyProtection="1">
      <alignment horizontal="center" vertical="center"/>
      <protection hidden="1"/>
    </xf>
    <xf numFmtId="164" fontId="13" fillId="3" borderId="3" xfId="0" applyNumberFormat="1" applyFont="1" applyFill="1" applyBorder="1"/>
    <xf numFmtId="0" fontId="5" fillId="0" borderId="5" xfId="0" applyFont="1" applyBorder="1"/>
    <xf numFmtId="0" fontId="0" fillId="0" borderId="30" xfId="0" applyBorder="1"/>
    <xf numFmtId="9" fontId="10" fillId="4" borderId="31" xfId="1" applyFont="1" applyFill="1" applyBorder="1" applyAlignment="1" applyProtection="1">
      <alignment horizontal="center" vertical="center"/>
      <protection hidden="1"/>
    </xf>
    <xf numFmtId="9" fontId="10" fillId="4" borderId="32" xfId="1" applyFont="1" applyFill="1" applyBorder="1" applyAlignment="1" applyProtection="1">
      <alignment horizontal="center" vertical="center"/>
      <protection hidden="1"/>
    </xf>
    <xf numFmtId="164" fontId="10" fillId="5" borderId="32" xfId="0" applyNumberFormat="1" applyFont="1" applyFill="1" applyBorder="1" applyAlignment="1" applyProtection="1">
      <alignment horizontal="center" vertical="center"/>
      <protection hidden="1"/>
    </xf>
    <xf numFmtId="0" fontId="5" fillId="0" borderId="32" xfId="0" applyFont="1" applyBorder="1"/>
    <xf numFmtId="0" fontId="2" fillId="2" borderId="17" xfId="0" applyFont="1" applyFill="1" applyBorder="1"/>
    <xf numFmtId="0" fontId="2" fillId="2" borderId="4" xfId="0" applyFont="1" applyFill="1" applyBorder="1"/>
    <xf numFmtId="164" fontId="9" fillId="2" borderId="4" xfId="0" applyNumberFormat="1" applyFont="1" applyFill="1" applyBorder="1" applyAlignment="1">
      <alignment horizontal="right" indent="2"/>
    </xf>
    <xf numFmtId="0" fontId="2" fillId="2" borderId="5" xfId="0" applyFont="1" applyFill="1" applyBorder="1"/>
    <xf numFmtId="0" fontId="0" fillId="0" borderId="27" xfId="0" applyBorder="1"/>
    <xf numFmtId="9" fontId="10" fillId="4" borderId="28" xfId="1" applyFont="1" applyFill="1" applyBorder="1" applyAlignment="1" applyProtection="1">
      <alignment horizontal="center" vertical="center"/>
      <protection hidden="1"/>
    </xf>
    <xf numFmtId="9" fontId="10" fillId="4" borderId="29" xfId="1" applyFont="1" applyFill="1" applyBorder="1" applyAlignment="1" applyProtection="1">
      <alignment horizontal="center" vertical="center"/>
      <protection hidden="1"/>
    </xf>
    <xf numFmtId="164" fontId="10" fillId="5" borderId="29" xfId="0" applyNumberFormat="1" applyFont="1" applyFill="1" applyBorder="1" applyAlignment="1" applyProtection="1">
      <alignment horizontal="center" vertical="center"/>
      <protection hidden="1"/>
    </xf>
    <xf numFmtId="0" fontId="5" fillId="0" borderId="29" xfId="0" applyFont="1" applyBorder="1"/>
    <xf numFmtId="164" fontId="9" fillId="2" borderId="4" xfId="0" applyNumberFormat="1" applyFont="1" applyFill="1" applyBorder="1"/>
    <xf numFmtId="0" fontId="0" fillId="0" borderId="29" xfId="0" applyBorder="1"/>
    <xf numFmtId="0" fontId="3" fillId="4" borderId="30" xfId="2" applyFill="1" applyBorder="1"/>
    <xf numFmtId="9" fontId="10" fillId="3" borderId="32" xfId="1" applyFont="1" applyFill="1" applyBorder="1" applyAlignment="1" applyProtection="1">
      <alignment horizontal="center" vertical="center"/>
      <protection hidden="1"/>
    </xf>
    <xf numFmtId="0" fontId="11" fillId="2" borderId="6" xfId="0" applyFont="1" applyFill="1" applyBorder="1" applyAlignment="1">
      <alignment horizontal="left" vertical="center" readingOrder="1"/>
    </xf>
    <xf numFmtId="0" fontId="0" fillId="2" borderId="17" xfId="0" applyFill="1" applyBorder="1"/>
    <xf numFmtId="0" fontId="0" fillId="2" borderId="4" xfId="0" applyFill="1" applyBorder="1"/>
    <xf numFmtId="0" fontId="0" fillId="2" borderId="5" xfId="0" applyFill="1" applyBorder="1"/>
    <xf numFmtId="0" fontId="0" fillId="4" borderId="29" xfId="0" applyFill="1" applyBorder="1"/>
    <xf numFmtId="0" fontId="0" fillId="3" borderId="6" xfId="0" applyFill="1" applyBorder="1"/>
    <xf numFmtId="0" fontId="0" fillId="3" borderId="17" xfId="0" applyFill="1" applyBorder="1"/>
    <xf numFmtId="0" fontId="0" fillId="3" borderId="4" xfId="0" applyFill="1" applyBorder="1"/>
    <xf numFmtId="0" fontId="0" fillId="3" borderId="5" xfId="0" applyFill="1" applyBorder="1"/>
    <xf numFmtId="164" fontId="10" fillId="5" borderId="30" xfId="0" applyNumberFormat="1" applyFont="1" applyFill="1" applyBorder="1" applyAlignment="1" applyProtection="1">
      <alignment horizontal="center" vertical="center"/>
      <protection hidden="1"/>
    </xf>
    <xf numFmtId="164" fontId="10" fillId="5" borderId="25" xfId="0" applyNumberFormat="1" applyFont="1" applyFill="1" applyBorder="1" applyAlignment="1" applyProtection="1">
      <alignment horizontal="center" vertical="center"/>
      <protection hidden="1"/>
    </xf>
    <xf numFmtId="0" fontId="15" fillId="0" borderId="10" xfId="0" applyFont="1" applyBorder="1"/>
    <xf numFmtId="0" fontId="5" fillId="0" borderId="12" xfId="0" applyFont="1" applyBorder="1" applyAlignment="1">
      <alignment wrapText="1"/>
    </xf>
    <xf numFmtId="0" fontId="2" fillId="4" borderId="2" xfId="0" applyFont="1" applyFill="1" applyBorder="1"/>
    <xf numFmtId="0" fontId="3" fillId="4" borderId="7" xfId="2" applyFill="1" applyBorder="1"/>
    <xf numFmtId="0" fontId="3" fillId="4" borderId="9" xfId="2" applyFill="1" applyBorder="1"/>
    <xf numFmtId="0" fontId="16" fillId="4" borderId="10" xfId="0" applyFont="1" applyFill="1" applyBorder="1"/>
    <xf numFmtId="0" fontId="3" fillId="4" borderId="15" xfId="2" applyFill="1" applyBorder="1"/>
    <xf numFmtId="0" fontId="3" fillId="4" borderId="13" xfId="2" applyFill="1" applyBorder="1"/>
    <xf numFmtId="0" fontId="3" fillId="4" borderId="14" xfId="2" applyFill="1" applyBorder="1"/>
    <xf numFmtId="0" fontId="3" fillId="4" borderId="10" xfId="2" applyFill="1" applyBorder="1"/>
    <xf numFmtId="0" fontId="16" fillId="4" borderId="9" xfId="0" applyFont="1" applyFill="1" applyBorder="1"/>
    <xf numFmtId="0" fontId="3" fillId="4" borderId="12" xfId="2" applyFill="1" applyBorder="1"/>
    <xf numFmtId="0" fontId="0" fillId="4" borderId="2" xfId="0" applyFill="1" applyBorder="1"/>
    <xf numFmtId="0" fontId="0" fillId="4" borderId="13" xfId="0" applyFill="1" applyBorder="1"/>
    <xf numFmtId="0" fontId="0" fillId="4" borderId="9" xfId="0" applyFill="1" applyBorder="1"/>
    <xf numFmtId="0" fontId="0" fillId="4" borderId="14" xfId="0" applyFill="1" applyBorder="1"/>
    <xf numFmtId="0" fontId="11" fillId="4" borderId="2" xfId="0" applyFont="1" applyFill="1" applyBorder="1" applyAlignment="1">
      <alignment horizontal="left" vertical="center" readingOrder="1"/>
    </xf>
    <xf numFmtId="0" fontId="12" fillId="2" borderId="2" xfId="2" applyFont="1" applyFill="1" applyBorder="1"/>
    <xf numFmtId="0" fontId="6" fillId="2" borderId="2" xfId="2" applyFont="1" applyFill="1" applyBorder="1"/>
    <xf numFmtId="0" fontId="2" fillId="2" borderId="2" xfId="0" applyFont="1" applyFill="1" applyBorder="1"/>
    <xf numFmtId="0" fontId="0" fillId="2" borderId="2" xfId="0" applyFill="1" applyBorder="1"/>
    <xf numFmtId="0" fontId="3" fillId="2" borderId="14" xfId="2" applyFill="1" applyBorder="1"/>
    <xf numFmtId="164" fontId="10" fillId="3" borderId="8" xfId="0" applyNumberFormat="1" applyFont="1" applyFill="1" applyBorder="1" applyAlignment="1" applyProtection="1">
      <alignment horizontal="center" vertical="center"/>
      <protection hidden="1"/>
    </xf>
    <xf numFmtId="164" fontId="10" fillId="3" borderId="25" xfId="0" applyNumberFormat="1" applyFont="1" applyFill="1" applyBorder="1" applyAlignment="1" applyProtection="1">
      <alignment horizontal="center" vertical="center"/>
      <protection hidden="1"/>
    </xf>
    <xf numFmtId="0" fontId="11" fillId="2" borderId="2" xfId="0" applyFont="1" applyFill="1" applyBorder="1" applyAlignment="1">
      <alignment horizontal="left" vertical="center" readingOrder="1"/>
    </xf>
    <xf numFmtId="9" fontId="7" fillId="2" borderId="4" xfId="1" applyFont="1" applyFill="1" applyBorder="1" applyAlignment="1" applyProtection="1">
      <alignment horizontal="center" vertical="center"/>
      <protection hidden="1"/>
    </xf>
    <xf numFmtId="9" fontId="8" fillId="2" borderId="4" xfId="1" applyFont="1" applyFill="1" applyBorder="1" applyAlignment="1" applyProtection="1">
      <alignment horizontal="center" vertical="center"/>
      <protection hidden="1"/>
    </xf>
    <xf numFmtId="164" fontId="13" fillId="2" borderId="3" xfId="0" applyNumberFormat="1" applyFont="1" applyFill="1" applyBorder="1"/>
    <xf numFmtId="164" fontId="7" fillId="2" borderId="4" xfId="0" applyNumberFormat="1" applyFont="1" applyFill="1" applyBorder="1" applyAlignment="1" applyProtection="1">
      <alignment horizontal="center" vertical="center"/>
      <protection hidden="1"/>
    </xf>
    <xf numFmtId="0" fontId="4" fillId="0" borderId="33" xfId="0" applyFont="1" applyBorder="1" applyAlignment="1">
      <alignment horizontal="center" wrapText="1"/>
    </xf>
    <xf numFmtId="164" fontId="7" fillId="2" borderId="33" xfId="0" applyNumberFormat="1" applyFont="1" applyFill="1" applyBorder="1" applyAlignment="1" applyProtection="1">
      <alignment horizontal="center" vertical="center"/>
      <protection hidden="1"/>
    </xf>
    <xf numFmtId="0" fontId="4" fillId="0" borderId="27" xfId="0" applyFont="1" applyBorder="1" applyAlignment="1">
      <alignment horizontal="center" wrapText="1"/>
    </xf>
    <xf numFmtId="164" fontId="9" fillId="2" borderId="33" xfId="0" applyNumberFormat="1" applyFont="1" applyFill="1" applyBorder="1" applyAlignment="1">
      <alignment horizontal="right" indent="2"/>
    </xf>
    <xf numFmtId="164" fontId="10" fillId="5" borderId="27" xfId="0" applyNumberFormat="1" applyFont="1" applyFill="1" applyBorder="1" applyAlignment="1" applyProtection="1">
      <alignment horizontal="center" vertical="center"/>
      <protection hidden="1"/>
    </xf>
    <xf numFmtId="164" fontId="9" fillId="2" borderId="33" xfId="0" applyNumberFormat="1" applyFont="1" applyFill="1" applyBorder="1"/>
    <xf numFmtId="0" fontId="0" fillId="2" borderId="33" xfId="0" applyFill="1" applyBorder="1"/>
    <xf numFmtId="0" fontId="5" fillId="0" borderId="2" xfId="0" applyFont="1" applyBorder="1" applyAlignment="1">
      <alignment horizontal="center" wrapText="1"/>
    </xf>
    <xf numFmtId="0" fontId="5" fillId="0" borderId="2" xfId="0" applyFont="1" applyBorder="1"/>
    <xf numFmtId="0" fontId="5" fillId="0" borderId="14" xfId="0" applyFont="1" applyBorder="1" applyAlignment="1">
      <alignment horizontal="center" wrapText="1"/>
    </xf>
    <xf numFmtId="0" fontId="0" fillId="0" borderId="10" xfId="0" applyBorder="1"/>
    <xf numFmtId="0" fontId="5" fillId="0" borderId="13" xfId="0" applyFont="1" applyBorder="1"/>
    <xf numFmtId="0" fontId="14" fillId="0" borderId="9" xfId="0" applyFont="1" applyBorder="1"/>
    <xf numFmtId="0" fontId="5" fillId="0" borderId="9" xfId="0" applyFont="1" applyBorder="1" applyAlignment="1">
      <alignment horizontal="center" wrapText="1"/>
    </xf>
    <xf numFmtId="0" fontId="14" fillId="0" borderId="9" xfId="0" applyFont="1" applyBorder="1" applyAlignment="1">
      <alignment wrapText="1"/>
    </xf>
    <xf numFmtId="0" fontId="2" fillId="0" borderId="9" xfId="0" applyFont="1" applyBorder="1"/>
    <xf numFmtId="0" fontId="0" fillId="0" borderId="14" xfId="0" applyBorder="1"/>
    <xf numFmtId="0" fontId="0" fillId="0" borderId="6" xfId="0" applyBorder="1"/>
    <xf numFmtId="9" fontId="10" fillId="4" borderId="4" xfId="1" applyFont="1" applyFill="1" applyBorder="1" applyAlignment="1" applyProtection="1">
      <alignment horizontal="center" vertical="center"/>
      <protection hidden="1"/>
    </xf>
    <xf numFmtId="164" fontId="10" fillId="5" borderId="4" xfId="0" applyNumberFormat="1" applyFont="1" applyFill="1" applyBorder="1" applyAlignment="1" applyProtection="1">
      <alignment horizontal="center" vertical="center"/>
      <protection hidden="1"/>
    </xf>
    <xf numFmtId="164" fontId="10" fillId="5" borderId="33" xfId="0" applyNumberFormat="1" applyFont="1" applyFill="1" applyBorder="1" applyAlignment="1" applyProtection="1">
      <alignment horizontal="center" vertical="center"/>
      <protection hidden="1"/>
    </xf>
    <xf numFmtId="164" fontId="7" fillId="2" borderId="17" xfId="0" applyNumberFormat="1" applyFont="1" applyFill="1" applyBorder="1" applyAlignment="1" applyProtection="1">
      <alignment horizontal="center" vertical="center"/>
      <protection hidden="1"/>
    </xf>
    <xf numFmtId="164" fontId="10" fillId="5" borderId="31" xfId="0" applyNumberFormat="1" applyFont="1" applyFill="1" applyBorder="1" applyAlignment="1" applyProtection="1">
      <alignment horizontal="center" vertical="center"/>
      <protection hidden="1"/>
    </xf>
    <xf numFmtId="164" fontId="10" fillId="5" borderId="26" xfId="0" applyNumberFormat="1" applyFont="1" applyFill="1" applyBorder="1" applyAlignment="1" applyProtection="1">
      <alignment horizontal="center" vertical="center"/>
      <protection hidden="1"/>
    </xf>
    <xf numFmtId="164" fontId="10" fillId="3" borderId="26" xfId="0" applyNumberFormat="1" applyFont="1" applyFill="1" applyBorder="1" applyAlignment="1" applyProtection="1">
      <alignment horizontal="center" vertical="center"/>
      <protection hidden="1"/>
    </xf>
    <xf numFmtId="164" fontId="9" fillId="2" borderId="17" xfId="0" applyNumberFormat="1" applyFont="1" applyFill="1" applyBorder="1" applyAlignment="1">
      <alignment horizontal="right" indent="2"/>
    </xf>
    <xf numFmtId="164" fontId="10" fillId="5" borderId="28" xfId="0" applyNumberFormat="1" applyFont="1" applyFill="1" applyBorder="1" applyAlignment="1" applyProtection="1">
      <alignment horizontal="center" vertical="center"/>
      <protection hidden="1"/>
    </xf>
    <xf numFmtId="164" fontId="9" fillId="2" borderId="17" xfId="0" applyNumberFormat="1" applyFont="1" applyFill="1" applyBorder="1"/>
    <xf numFmtId="164" fontId="10" fillId="5" borderId="17" xfId="0" applyNumberFormat="1" applyFont="1" applyFill="1" applyBorder="1" applyAlignment="1" applyProtection="1">
      <alignment horizontal="center" vertical="center"/>
      <protection hidden="1"/>
    </xf>
    <xf numFmtId="0" fontId="4" fillId="0" borderId="34" xfId="0" applyFont="1" applyBorder="1" applyAlignment="1">
      <alignment horizontal="center" wrapText="1"/>
    </xf>
    <xf numFmtId="9" fontId="7" fillId="2" borderId="34" xfId="1" applyFont="1" applyFill="1" applyBorder="1" applyAlignment="1" applyProtection="1">
      <alignment horizontal="center" vertical="center"/>
      <protection hidden="1"/>
    </xf>
    <xf numFmtId="9" fontId="8" fillId="2" borderId="5" xfId="1" applyFont="1" applyFill="1" applyBorder="1" applyAlignment="1" applyProtection="1">
      <alignment horizontal="center" vertical="center"/>
      <protection hidden="1"/>
    </xf>
    <xf numFmtId="9" fontId="10" fillId="4" borderId="35" xfId="1" applyFont="1" applyFill="1" applyBorder="1" applyAlignment="1" applyProtection="1">
      <alignment horizontal="center" vertical="center"/>
      <protection hidden="1"/>
    </xf>
    <xf numFmtId="9" fontId="10" fillId="4" borderId="36" xfId="1" applyFont="1" applyFill="1" applyBorder="1" applyAlignment="1" applyProtection="1">
      <alignment horizontal="center" vertical="center"/>
      <protection hidden="1"/>
    </xf>
    <xf numFmtId="9" fontId="10" fillId="3" borderId="37" xfId="1" applyFont="1" applyFill="1" applyBorder="1" applyAlignment="1" applyProtection="1">
      <alignment horizontal="center" vertical="center"/>
      <protection hidden="1"/>
    </xf>
    <xf numFmtId="9" fontId="10" fillId="4" borderId="38" xfId="1" applyFont="1" applyFill="1" applyBorder="1" applyAlignment="1" applyProtection="1">
      <alignment horizontal="center" vertical="center"/>
      <protection hidden="1"/>
    </xf>
    <xf numFmtId="9" fontId="10" fillId="4" borderId="37" xfId="1" applyFont="1" applyFill="1" applyBorder="1" applyAlignment="1" applyProtection="1">
      <alignment horizontal="center" vertical="center"/>
      <protection hidden="1"/>
    </xf>
    <xf numFmtId="0" fontId="2" fillId="2" borderId="24" xfId="0" applyFont="1" applyFill="1" applyBorder="1"/>
    <xf numFmtId="0" fontId="2" fillId="2" borderId="39" xfId="0" applyFont="1" applyFill="1" applyBorder="1"/>
    <xf numFmtId="0" fontId="4" fillId="0" borderId="40" xfId="0" applyFont="1" applyBorder="1" applyAlignment="1">
      <alignment horizontal="center" wrapText="1"/>
    </xf>
    <xf numFmtId="0" fontId="4" fillId="0" borderId="41" xfId="0" applyFont="1" applyBorder="1" applyAlignment="1">
      <alignment horizontal="center" wrapText="1"/>
    </xf>
    <xf numFmtId="0" fontId="2" fillId="2" borderId="34" xfId="0" applyFont="1" applyFill="1" applyBorder="1"/>
    <xf numFmtId="9" fontId="10" fillId="3" borderId="38" xfId="1" applyFont="1" applyFill="1" applyBorder="1" applyAlignment="1" applyProtection="1">
      <alignment horizontal="center" vertical="center"/>
      <protection hidden="1"/>
    </xf>
    <xf numFmtId="9" fontId="10" fillId="4" borderId="40" xfId="1" applyFont="1" applyFill="1" applyBorder="1" applyAlignment="1" applyProtection="1">
      <alignment horizontal="center" vertical="center"/>
      <protection hidden="1"/>
    </xf>
    <xf numFmtId="9" fontId="10" fillId="4" borderId="41" xfId="1" applyFont="1" applyFill="1" applyBorder="1" applyAlignment="1" applyProtection="1">
      <alignment horizontal="center" vertical="center"/>
      <protection hidden="1"/>
    </xf>
    <xf numFmtId="0" fontId="0" fillId="2" borderId="34" xfId="0" applyFill="1" applyBorder="1"/>
    <xf numFmtId="9" fontId="10" fillId="4" borderId="34" xfId="1" applyFont="1" applyFill="1" applyBorder="1" applyAlignment="1" applyProtection="1">
      <alignment horizontal="center" vertical="center"/>
      <protection hidden="1"/>
    </xf>
    <xf numFmtId="9" fontId="10" fillId="4" borderId="5" xfId="1" applyFont="1" applyFill="1" applyBorder="1" applyAlignment="1" applyProtection="1">
      <alignment horizontal="center" vertical="center"/>
      <protection hidden="1"/>
    </xf>
    <xf numFmtId="0" fontId="17" fillId="0" borderId="10" xfId="0" applyFont="1" applyBorder="1"/>
  </cellXfs>
  <cellStyles count="3">
    <cellStyle name="Normal" xfId="0" builtinId="0"/>
    <cellStyle name="Normal 2 2" xfId="2" xr:uid="{EA5D9966-FC8D-4777-B952-5A9166170E36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A96AAA-7924-4113-B8D8-95451297434C}">
  <sheetPr>
    <tabColor rgb="FF7030A0"/>
  </sheetPr>
  <dimension ref="A1:J101"/>
  <sheetViews>
    <sheetView tabSelected="1" workbookViewId="0">
      <selection activeCell="O95" sqref="O95"/>
    </sheetView>
  </sheetViews>
  <sheetFormatPr defaultRowHeight="14.4" x14ac:dyDescent="0.3"/>
  <cols>
    <col min="1" max="1" width="53.88671875" bestFit="1" customWidth="1"/>
    <col min="2" max="2" width="45.88671875" customWidth="1"/>
    <col min="3" max="3" width="11.33203125" bestFit="1" customWidth="1"/>
    <col min="4" max="4" width="10.5546875" bestFit="1" customWidth="1"/>
    <col min="5" max="6" width="11.6640625" bestFit="1" customWidth="1"/>
    <col min="7" max="7" width="12.109375" bestFit="1" customWidth="1"/>
    <col min="8" max="9" width="12.6640625" customWidth="1"/>
    <col min="10" max="10" width="76.5546875" customWidth="1"/>
  </cols>
  <sheetData>
    <row r="1" spans="1:10" ht="69.599999999999994" thickBot="1" x14ac:dyDescent="0.35">
      <c r="A1" s="51" t="s">
        <v>0</v>
      </c>
      <c r="B1" s="37" t="s">
        <v>173</v>
      </c>
      <c r="C1" s="159" t="s">
        <v>1</v>
      </c>
      <c r="D1" s="39" t="s">
        <v>2</v>
      </c>
      <c r="E1" s="39" t="s">
        <v>3</v>
      </c>
      <c r="F1" s="40" t="s">
        <v>4</v>
      </c>
      <c r="G1" s="38" t="s">
        <v>5</v>
      </c>
      <c r="H1" s="39" t="s">
        <v>6</v>
      </c>
      <c r="I1" s="130" t="s">
        <v>7</v>
      </c>
      <c r="J1" s="137" t="s">
        <v>8</v>
      </c>
    </row>
    <row r="2" spans="1:10" ht="18.600000000000001" thickBot="1" x14ac:dyDescent="0.4">
      <c r="A2" s="52" t="s">
        <v>9</v>
      </c>
      <c r="B2" s="118"/>
      <c r="C2" s="160">
        <v>0.97109850016849097</v>
      </c>
      <c r="D2" s="126">
        <v>1.0058468519707977</v>
      </c>
      <c r="E2" s="127">
        <v>0.9908039499600344</v>
      </c>
      <c r="F2" s="161">
        <v>1.2182544642531234</v>
      </c>
      <c r="G2" s="151">
        <v>5.9412475174578763</v>
      </c>
      <c r="H2" s="129">
        <v>3.5939211352424887</v>
      </c>
      <c r="I2" s="131">
        <v>9.5351686527003654</v>
      </c>
      <c r="J2" s="137"/>
    </row>
    <row r="3" spans="1:10" ht="18.600000000000001" thickBot="1" x14ac:dyDescent="0.35">
      <c r="A3" s="53" t="s">
        <v>10</v>
      </c>
      <c r="B3" s="119"/>
      <c r="C3" s="160">
        <v>0.93</v>
      </c>
      <c r="D3" s="126">
        <v>1.1599999999999999</v>
      </c>
      <c r="E3" s="127">
        <v>0.97</v>
      </c>
      <c r="F3" s="161">
        <v>1.36</v>
      </c>
      <c r="G3" s="151">
        <f>(G4+G16+G24+G32+G42+G48)/6</f>
        <v>8.3119613861991741</v>
      </c>
      <c r="H3" s="129">
        <f t="shared" ref="H3:I3" si="0">(H4+H16+H24+H32+H42+H48)/6</f>
        <v>3.6821210465225795</v>
      </c>
      <c r="I3" s="131">
        <f t="shared" si="0"/>
        <v>11.994082432721754</v>
      </c>
      <c r="J3" s="138"/>
    </row>
    <row r="4" spans="1:10" ht="15" thickBot="1" x14ac:dyDescent="0.35">
      <c r="A4" s="3" t="s">
        <v>11</v>
      </c>
      <c r="B4" s="120"/>
      <c r="C4" s="3"/>
      <c r="D4" s="4"/>
      <c r="E4" s="4"/>
      <c r="F4" s="5"/>
      <c r="G4" s="17">
        <f>AVERAGE(G5:G15)</f>
        <v>5.0297532529335305</v>
      </c>
      <c r="H4" s="17">
        <f>AVERAGE(H5:H15)</f>
        <v>5.2960707172800277</v>
      </c>
      <c r="I4" s="17">
        <f>AVERAGE(I5:I15)</f>
        <v>10.325823970213555</v>
      </c>
      <c r="J4" s="120"/>
    </row>
    <row r="5" spans="1:10" x14ac:dyDescent="0.3">
      <c r="A5" s="54" t="s">
        <v>12</v>
      </c>
      <c r="B5" s="104" t="s">
        <v>13</v>
      </c>
      <c r="C5" s="162">
        <v>0.90238224982911941</v>
      </c>
      <c r="D5" s="74">
        <v>1.158677115154735</v>
      </c>
      <c r="E5" s="74">
        <v>1.014633431085044</v>
      </c>
      <c r="F5" s="163" t="s">
        <v>14</v>
      </c>
      <c r="G5" s="152">
        <v>6.474413793103448</v>
      </c>
      <c r="H5" s="75">
        <v>2.9987586206896553</v>
      </c>
      <c r="I5" s="99">
        <v>9.4731724137931028</v>
      </c>
      <c r="J5" s="6"/>
    </row>
    <row r="6" spans="1:10" x14ac:dyDescent="0.3">
      <c r="A6" s="43" t="s">
        <v>15</v>
      </c>
      <c r="B6" s="105" t="s">
        <v>16</v>
      </c>
      <c r="C6" s="164">
        <v>0.41793987185805814</v>
      </c>
      <c r="D6" s="7">
        <v>0.87728269765919131</v>
      </c>
      <c r="E6" s="25">
        <v>0.61290322580645162</v>
      </c>
      <c r="F6" s="165">
        <v>0.77747474747474743</v>
      </c>
      <c r="G6" s="153">
        <v>3.1417910447761193</v>
      </c>
      <c r="H6" s="8">
        <v>6.0134577114427854</v>
      </c>
      <c r="I6" s="100">
        <v>9.1552487562189047</v>
      </c>
      <c r="J6" s="178" t="s">
        <v>17</v>
      </c>
    </row>
    <row r="7" spans="1:10" x14ac:dyDescent="0.3">
      <c r="A7" s="43" t="s">
        <v>18</v>
      </c>
      <c r="B7" s="105" t="s">
        <v>19</v>
      </c>
      <c r="C7" s="166">
        <v>0.96473852721451447</v>
      </c>
      <c r="D7" s="7">
        <v>1.3207045530076438</v>
      </c>
      <c r="E7" s="7">
        <v>1.1237536656891496</v>
      </c>
      <c r="F7" s="165">
        <v>1.3624662637878433</v>
      </c>
      <c r="G7" s="153">
        <v>5.5415476190476189</v>
      </c>
      <c r="H7" s="8">
        <v>5.721354166666667</v>
      </c>
      <c r="I7" s="100">
        <v>11.262901785714286</v>
      </c>
      <c r="J7" s="9"/>
    </row>
    <row r="8" spans="1:10" x14ac:dyDescent="0.3">
      <c r="A8" s="43" t="s">
        <v>20</v>
      </c>
      <c r="B8" s="106" t="s">
        <v>16</v>
      </c>
      <c r="C8" s="166">
        <v>0.99899295065458205</v>
      </c>
      <c r="D8" s="7">
        <v>1.2680720480320213</v>
      </c>
      <c r="E8" s="7">
        <v>1.06524926686217</v>
      </c>
      <c r="F8" s="165">
        <v>1.3258797653958945</v>
      </c>
      <c r="G8" s="153">
        <v>2.9827586206896552</v>
      </c>
      <c r="H8" s="8">
        <v>3.7620081135902637</v>
      </c>
      <c r="I8" s="100">
        <v>6.7447667342799189</v>
      </c>
      <c r="J8" s="10"/>
    </row>
    <row r="9" spans="1:10" x14ac:dyDescent="0.3">
      <c r="A9" s="43" t="s">
        <v>21</v>
      </c>
      <c r="B9" s="105" t="s">
        <v>22</v>
      </c>
      <c r="C9" s="166">
        <v>1.0067099082979198</v>
      </c>
      <c r="D9" s="7">
        <v>1.1452800535027587</v>
      </c>
      <c r="E9" s="7">
        <v>1</v>
      </c>
      <c r="F9" s="165">
        <v>1.2791422287390029</v>
      </c>
      <c r="G9" s="153">
        <v>3.1778846153846154</v>
      </c>
      <c r="H9" s="8">
        <v>5.1142455621301774</v>
      </c>
      <c r="I9" s="100">
        <v>8.2921301775147924</v>
      </c>
      <c r="J9" s="9"/>
    </row>
    <row r="10" spans="1:10" x14ac:dyDescent="0.3">
      <c r="A10" s="43" t="s">
        <v>23</v>
      </c>
      <c r="B10" s="105" t="s">
        <v>24</v>
      </c>
      <c r="C10" s="166">
        <v>1.0830460776889954</v>
      </c>
      <c r="D10" s="7">
        <v>1.0029172882479696</v>
      </c>
      <c r="E10" s="7">
        <v>1.2252199413489737</v>
      </c>
      <c r="F10" s="165">
        <v>1.1402737047898339</v>
      </c>
      <c r="G10" s="153">
        <v>8.9694500000000001</v>
      </c>
      <c r="H10" s="8">
        <v>6.6978749999999998</v>
      </c>
      <c r="I10" s="100">
        <v>15.667325</v>
      </c>
      <c r="J10" s="9"/>
    </row>
    <row r="11" spans="1:10" x14ac:dyDescent="0.3">
      <c r="A11" s="43" t="s">
        <v>25</v>
      </c>
      <c r="B11" s="105" t="s">
        <v>22</v>
      </c>
      <c r="C11" s="166">
        <v>0.92727575303711096</v>
      </c>
      <c r="D11" s="7">
        <v>1.2436314128019115</v>
      </c>
      <c r="E11" s="7">
        <v>1.0583284457478006</v>
      </c>
      <c r="F11" s="165">
        <v>1.3640029325513197</v>
      </c>
      <c r="G11" s="153">
        <v>3.8742879499217531</v>
      </c>
      <c r="H11" s="8">
        <v>5.82773082942097</v>
      </c>
      <c r="I11" s="100">
        <v>9.7020187793427226</v>
      </c>
      <c r="J11" s="9"/>
    </row>
    <row r="12" spans="1:10" x14ac:dyDescent="0.3">
      <c r="A12" s="43" t="s">
        <v>26</v>
      </c>
      <c r="B12" s="105" t="s">
        <v>22</v>
      </c>
      <c r="C12" s="166">
        <v>1.048090197883111</v>
      </c>
      <c r="D12" s="7">
        <v>1.8029510663174211</v>
      </c>
      <c r="E12" s="7">
        <v>1.1454545454545455</v>
      </c>
      <c r="F12" s="165">
        <v>1.8691736163760424</v>
      </c>
      <c r="G12" s="154">
        <v>4.4131067961165051</v>
      </c>
      <c r="H12" s="123">
        <v>7.4530679611650488</v>
      </c>
      <c r="I12" s="124">
        <v>11.866174757281554</v>
      </c>
      <c r="J12" s="24"/>
    </row>
    <row r="13" spans="1:10" x14ac:dyDescent="0.3">
      <c r="A13" s="43" t="s">
        <v>27</v>
      </c>
      <c r="B13" s="106" t="s">
        <v>28</v>
      </c>
      <c r="C13" s="166">
        <v>0.91755165089785673</v>
      </c>
      <c r="D13" s="7">
        <v>1.3289502520271752</v>
      </c>
      <c r="E13" s="7">
        <v>1.0452101661779081</v>
      </c>
      <c r="F13" s="165">
        <v>1.4557673509286413</v>
      </c>
      <c r="G13" s="153">
        <v>4.0966424682395646</v>
      </c>
      <c r="H13" s="8">
        <v>5.4541742286751358</v>
      </c>
      <c r="I13" s="100">
        <v>9.5508166969147013</v>
      </c>
      <c r="J13" s="9"/>
    </row>
    <row r="14" spans="1:10" x14ac:dyDescent="0.3">
      <c r="A14" s="43" t="s">
        <v>29</v>
      </c>
      <c r="B14" s="115" t="s">
        <v>180</v>
      </c>
      <c r="C14" s="166">
        <v>0.83873567921440262</v>
      </c>
      <c r="D14" s="7">
        <v>1.1786277264422855</v>
      </c>
      <c r="E14" s="7">
        <v>0.94706611570247934</v>
      </c>
      <c r="F14" s="165">
        <v>1.3183064516129033</v>
      </c>
      <c r="G14" s="153">
        <v>4.8593085106382974</v>
      </c>
      <c r="H14" s="8">
        <v>4.7675132978723402</v>
      </c>
      <c r="I14" s="100">
        <v>9.6268218085106376</v>
      </c>
      <c r="J14" s="18"/>
    </row>
    <row r="15" spans="1:10" ht="15" thickBot="1" x14ac:dyDescent="0.35">
      <c r="A15" s="44" t="s">
        <v>30</v>
      </c>
      <c r="B15" s="107" t="s">
        <v>31</v>
      </c>
      <c r="C15" s="166">
        <v>1.0121160517187007</v>
      </c>
      <c r="D15" s="7">
        <v>1.093313373253493</v>
      </c>
      <c r="E15" s="7">
        <v>1.0040322580645162</v>
      </c>
      <c r="F15" s="165">
        <v>1.2826246334310851</v>
      </c>
      <c r="G15" s="153">
        <v>7.7960943643512453</v>
      </c>
      <c r="H15" s="8">
        <v>4.4465923984272608</v>
      </c>
      <c r="I15" s="100">
        <v>12.242686762778506</v>
      </c>
      <c r="J15" s="102"/>
    </row>
    <row r="16" spans="1:10" ht="15" thickBot="1" x14ac:dyDescent="0.35">
      <c r="A16" s="3" t="s">
        <v>32</v>
      </c>
      <c r="B16" s="120"/>
      <c r="C16" s="167"/>
      <c r="D16" s="11"/>
      <c r="E16" s="11"/>
      <c r="F16" s="168"/>
      <c r="G16" s="12">
        <f>AVERAGE(G17:G23)</f>
        <v>7.9008398413999839</v>
      </c>
      <c r="H16" s="12">
        <f>AVERAGE(H17:H23)</f>
        <v>2.8935741248833575</v>
      </c>
      <c r="I16" s="12">
        <f>AVERAGE(I17:I23)</f>
        <v>10.79441396628334</v>
      </c>
      <c r="J16" s="120"/>
    </row>
    <row r="17" spans="1:10" x14ac:dyDescent="0.3">
      <c r="A17" s="54" t="s">
        <v>33</v>
      </c>
      <c r="B17" s="108" t="s">
        <v>34</v>
      </c>
      <c r="C17" s="166">
        <v>0.97190775681341723</v>
      </c>
      <c r="D17" s="7">
        <v>1.0110803324099722</v>
      </c>
      <c r="E17" s="7">
        <v>0.97580645161290325</v>
      </c>
      <c r="F17" s="165">
        <v>1.2258064516129032</v>
      </c>
      <c r="G17" s="153">
        <v>11.549815498154981</v>
      </c>
      <c r="H17" s="8">
        <v>2.9594095940959408</v>
      </c>
      <c r="I17" s="100">
        <v>14.509225092250922</v>
      </c>
      <c r="J17" s="19"/>
    </row>
    <row r="18" spans="1:10" x14ac:dyDescent="0.3">
      <c r="A18" s="43" t="s">
        <v>35</v>
      </c>
      <c r="B18" s="105" t="s">
        <v>36</v>
      </c>
      <c r="C18" s="166">
        <v>0.91721356843520208</v>
      </c>
      <c r="D18" s="7">
        <v>0.90209790209790208</v>
      </c>
      <c r="E18" s="7">
        <v>0.89981785063752273</v>
      </c>
      <c r="F18" s="165">
        <v>0.85185185185185186</v>
      </c>
      <c r="G18" s="153">
        <v>21.580827067669173</v>
      </c>
      <c r="H18" s="8">
        <v>1.1033834586466165</v>
      </c>
      <c r="I18" s="100">
        <v>22.684210526315791</v>
      </c>
      <c r="J18" s="10"/>
    </row>
    <row r="19" spans="1:10" x14ac:dyDescent="0.3">
      <c r="A19" s="43" t="s">
        <v>37</v>
      </c>
      <c r="B19" s="105" t="s">
        <v>38</v>
      </c>
      <c r="C19" s="166">
        <v>0.9282284122562674</v>
      </c>
      <c r="D19" s="7">
        <v>1.1917454798331015</v>
      </c>
      <c r="E19" s="7">
        <v>0.96002805049088358</v>
      </c>
      <c r="F19" s="165">
        <v>2.0112201963534364</v>
      </c>
      <c r="G19" s="153">
        <v>3.2392422625400212</v>
      </c>
      <c r="H19" s="8">
        <v>3.3593703308431162</v>
      </c>
      <c r="I19" s="100">
        <v>6.5986125933831374</v>
      </c>
      <c r="J19" s="9"/>
    </row>
    <row r="20" spans="1:10" x14ac:dyDescent="0.3">
      <c r="A20" s="43" t="s">
        <v>39</v>
      </c>
      <c r="B20" s="105" t="s">
        <v>40</v>
      </c>
      <c r="C20" s="166">
        <v>0.94851138353765319</v>
      </c>
      <c r="D20" s="7">
        <v>1.1761574074074075</v>
      </c>
      <c r="E20" s="7">
        <v>0.989247311827957</v>
      </c>
      <c r="F20" s="165">
        <v>1.426367461430575</v>
      </c>
      <c r="G20" s="153">
        <v>3.018773466833542</v>
      </c>
      <c r="H20" s="8">
        <v>2.8626408010012514</v>
      </c>
      <c r="I20" s="100">
        <v>5.8814142678347938</v>
      </c>
      <c r="J20" s="10"/>
    </row>
    <row r="21" spans="1:10" x14ac:dyDescent="0.3">
      <c r="A21" s="43" t="s">
        <v>41</v>
      </c>
      <c r="B21" s="105" t="s">
        <v>38</v>
      </c>
      <c r="C21" s="166">
        <v>0.95192747559274749</v>
      </c>
      <c r="D21" s="7">
        <v>1.257208653175157</v>
      </c>
      <c r="E21" s="7">
        <v>1</v>
      </c>
      <c r="F21" s="165">
        <v>2.0007012622720897</v>
      </c>
      <c r="G21" s="153">
        <v>3.2730721003134797</v>
      </c>
      <c r="H21" s="8">
        <v>3.3731243469174501</v>
      </c>
      <c r="I21" s="100">
        <v>6.6461964472309294</v>
      </c>
      <c r="J21" s="9"/>
    </row>
    <row r="22" spans="1:10" x14ac:dyDescent="0.3">
      <c r="A22" s="43" t="s">
        <v>42</v>
      </c>
      <c r="B22" s="105" t="s">
        <v>43</v>
      </c>
      <c r="C22" s="166">
        <v>0.94000874508089205</v>
      </c>
      <c r="D22" s="7">
        <v>1.2090548992355803</v>
      </c>
      <c r="E22" s="7">
        <v>1.0053776798236826</v>
      </c>
      <c r="F22" s="165">
        <v>1.5046750818139318</v>
      </c>
      <c r="G22" s="153">
        <v>5.3958151609553475</v>
      </c>
      <c r="H22" s="8">
        <v>3.4777570093457943</v>
      </c>
      <c r="I22" s="100">
        <v>8.8735721703011414</v>
      </c>
      <c r="J22" s="9"/>
    </row>
    <row r="23" spans="1:10" ht="15" thickBot="1" x14ac:dyDescent="0.35">
      <c r="A23" s="55" t="s">
        <v>44</v>
      </c>
      <c r="B23" s="109" t="s">
        <v>45</v>
      </c>
      <c r="C23" s="166">
        <v>0.91351680891830689</v>
      </c>
      <c r="D23" s="7">
        <v>1.2479030754892824</v>
      </c>
      <c r="E23" s="7">
        <v>0.98858246969963115</v>
      </c>
      <c r="F23" s="165">
        <v>1.4262295081967213</v>
      </c>
      <c r="G23" s="153">
        <v>7.2483333333333331</v>
      </c>
      <c r="H23" s="8">
        <v>3.1193333333333335</v>
      </c>
      <c r="I23" s="100">
        <v>10.367666666666667</v>
      </c>
      <c r="J23" s="13"/>
    </row>
    <row r="24" spans="1:10" ht="15" thickBot="1" x14ac:dyDescent="0.35">
      <c r="A24" s="3" t="s">
        <v>46</v>
      </c>
      <c r="B24" s="120"/>
      <c r="C24" s="3"/>
      <c r="D24" s="4"/>
      <c r="E24" s="4"/>
      <c r="F24" s="5"/>
      <c r="G24" s="17">
        <f>AVERAGE(G25:G31)</f>
        <v>8.5653201778518273</v>
      </c>
      <c r="H24" s="17">
        <f>AVERAGE(H25:H31)</f>
        <v>4.5841861195021565</v>
      </c>
      <c r="I24" s="17">
        <f>AVERAGE(I25:I31)</f>
        <v>13.149506297353984</v>
      </c>
      <c r="J24" s="120"/>
    </row>
    <row r="25" spans="1:10" x14ac:dyDescent="0.3">
      <c r="A25" s="54" t="s">
        <v>47</v>
      </c>
      <c r="B25" s="108" t="s">
        <v>48</v>
      </c>
      <c r="C25" s="166">
        <v>0.89556650246305414</v>
      </c>
      <c r="D25" s="7">
        <v>1.4722157637758662</v>
      </c>
      <c r="E25" s="7">
        <v>0.89320476255149617</v>
      </c>
      <c r="F25" s="165">
        <v>1.4560542309490416</v>
      </c>
      <c r="G25" s="153">
        <v>25.898305084745761</v>
      </c>
      <c r="H25" s="8">
        <v>4.0941981747066496</v>
      </c>
      <c r="I25" s="100">
        <v>29.992503259452413</v>
      </c>
      <c r="J25" s="14"/>
    </row>
    <row r="26" spans="1:10" x14ac:dyDescent="0.3">
      <c r="A26" s="43" t="s">
        <v>49</v>
      </c>
      <c r="B26" s="105" t="s">
        <v>50</v>
      </c>
      <c r="C26" s="166">
        <v>0.98835689342869415</v>
      </c>
      <c r="D26" s="7">
        <v>1.2073888468037994</v>
      </c>
      <c r="E26" s="7">
        <v>1.0335483870967741</v>
      </c>
      <c r="F26" s="165">
        <v>1.5957223001402525</v>
      </c>
      <c r="G26" s="153">
        <v>3.270437158469945</v>
      </c>
      <c r="H26" s="8">
        <v>3.9594717668488162</v>
      </c>
      <c r="I26" s="100">
        <v>7.2299089253187621</v>
      </c>
      <c r="J26" s="10"/>
    </row>
    <row r="27" spans="1:10" x14ac:dyDescent="0.3">
      <c r="A27" s="43" t="s">
        <v>51</v>
      </c>
      <c r="B27" s="105" t="s">
        <v>50</v>
      </c>
      <c r="C27" s="166">
        <v>0.99461728326198207</v>
      </c>
      <c r="D27" s="7">
        <v>1.4347179969967401</v>
      </c>
      <c r="E27" s="7">
        <v>1.0031977559607295</v>
      </c>
      <c r="F27" s="165">
        <v>1.7204020570359981</v>
      </c>
      <c r="G27" s="153">
        <v>3.7083382789317509</v>
      </c>
      <c r="H27" s="8">
        <v>5.4658308605341253</v>
      </c>
      <c r="I27" s="100">
        <v>9.1741691394658762</v>
      </c>
      <c r="J27" s="15"/>
    </row>
    <row r="28" spans="1:10" x14ac:dyDescent="0.3">
      <c r="A28" s="43" t="s">
        <v>52</v>
      </c>
      <c r="B28" s="105" t="s">
        <v>53</v>
      </c>
      <c r="C28" s="166">
        <v>0.8745755175767681</v>
      </c>
      <c r="D28" s="7">
        <v>1.4961601117058412</v>
      </c>
      <c r="E28" s="7">
        <v>1.0215001752541186</v>
      </c>
      <c r="F28" s="165">
        <v>1.2052360916316036</v>
      </c>
      <c r="G28" s="153">
        <v>3.9721494102228045</v>
      </c>
      <c r="H28" s="8">
        <v>3.7958715596330275</v>
      </c>
      <c r="I28" s="100">
        <v>7.768020969855832</v>
      </c>
      <c r="J28" s="9"/>
    </row>
    <row r="29" spans="1:10" x14ac:dyDescent="0.3">
      <c r="A29" s="44" t="s">
        <v>54</v>
      </c>
      <c r="B29" s="110" t="s">
        <v>55</v>
      </c>
      <c r="C29" s="166">
        <v>0.96967995508141491</v>
      </c>
      <c r="D29" s="7">
        <v>1.1934883720930232</v>
      </c>
      <c r="E29" s="7">
        <v>1.056507713884993</v>
      </c>
      <c r="F29" s="165">
        <v>1.2805049088359046</v>
      </c>
      <c r="G29" s="153">
        <v>5.4529173693085999</v>
      </c>
      <c r="H29" s="8">
        <v>4.4730185497470485</v>
      </c>
      <c r="I29" s="100">
        <v>9.9259359190556484</v>
      </c>
      <c r="J29" s="9"/>
    </row>
    <row r="30" spans="1:10" x14ac:dyDescent="0.3">
      <c r="A30" s="43" t="s">
        <v>56</v>
      </c>
      <c r="B30" s="105" t="s">
        <v>57</v>
      </c>
      <c r="C30" s="166">
        <v>0.96734750590523833</v>
      </c>
      <c r="D30" s="7">
        <v>1.0343988881167478</v>
      </c>
      <c r="E30" s="7">
        <v>0.99964936886395517</v>
      </c>
      <c r="F30" s="165">
        <v>1.1290322580645162</v>
      </c>
      <c r="G30" s="153">
        <v>4.0641848523748392</v>
      </c>
      <c r="H30" s="8">
        <v>3.977535301668806</v>
      </c>
      <c r="I30" s="100">
        <v>8.0417201540436452</v>
      </c>
      <c r="J30" s="9"/>
    </row>
    <row r="31" spans="1:10" ht="15" thickBot="1" x14ac:dyDescent="0.35">
      <c r="A31" s="56" t="s">
        <v>58</v>
      </c>
      <c r="B31" s="110" t="s">
        <v>59</v>
      </c>
      <c r="C31" s="166">
        <v>0.85822938850015207</v>
      </c>
      <c r="D31" s="7">
        <v>0.74766555115246025</v>
      </c>
      <c r="E31" s="7">
        <v>1</v>
      </c>
      <c r="F31" s="165" t="s">
        <v>14</v>
      </c>
      <c r="G31" s="153">
        <v>13.590909090909092</v>
      </c>
      <c r="H31" s="8">
        <v>6.3233766233766229</v>
      </c>
      <c r="I31" s="100">
        <v>19.914285714285715</v>
      </c>
      <c r="J31" s="20"/>
    </row>
    <row r="32" spans="1:10" ht="15" thickBot="1" x14ac:dyDescent="0.35">
      <c r="A32" s="3" t="s">
        <v>60</v>
      </c>
      <c r="B32" s="120"/>
      <c r="C32" s="3"/>
      <c r="D32" s="4"/>
      <c r="E32" s="4"/>
      <c r="F32" s="5"/>
      <c r="G32" s="17">
        <f t="shared" ref="G32:I32" si="1">AVERAGE(G33:G41)</f>
        <v>12.874370115467121</v>
      </c>
      <c r="H32" s="17">
        <f t="shared" si="1"/>
        <v>2.7413505324569272</v>
      </c>
      <c r="I32" s="17">
        <f t="shared" si="1"/>
        <v>15.615720647924048</v>
      </c>
      <c r="J32" s="120"/>
    </row>
    <row r="33" spans="1:10" x14ac:dyDescent="0.3">
      <c r="A33" s="54" t="s">
        <v>61</v>
      </c>
      <c r="B33" s="108" t="s">
        <v>62</v>
      </c>
      <c r="C33" s="166">
        <v>0.85605303787121967</v>
      </c>
      <c r="D33" s="7">
        <v>1.4321678321678322</v>
      </c>
      <c r="E33" s="7">
        <v>0.83662133690863816</v>
      </c>
      <c r="F33" s="165">
        <v>1.0715287517531558</v>
      </c>
      <c r="G33" s="153">
        <v>29.676470588235293</v>
      </c>
      <c r="H33" s="8">
        <v>1.9477124183006536</v>
      </c>
      <c r="I33" s="100">
        <v>31.624183006535947</v>
      </c>
      <c r="J33" s="45"/>
    </row>
    <row r="34" spans="1:10" x14ac:dyDescent="0.3">
      <c r="A34" s="43" t="s">
        <v>63</v>
      </c>
      <c r="B34" s="105" t="s">
        <v>64</v>
      </c>
      <c r="C34" s="166">
        <v>0.9513727315030247</v>
      </c>
      <c r="D34" s="7">
        <v>0.78307905686546464</v>
      </c>
      <c r="E34" s="7">
        <v>0.98971482000935018</v>
      </c>
      <c r="F34" s="165" t="s">
        <v>14</v>
      </c>
      <c r="G34" s="153">
        <v>10.100728155339805</v>
      </c>
      <c r="H34" s="8">
        <v>1.7053398058252427</v>
      </c>
      <c r="I34" s="100">
        <v>11.80606796116505</v>
      </c>
      <c r="J34" s="9"/>
    </row>
    <row r="35" spans="1:10" x14ac:dyDescent="0.3">
      <c r="A35" s="43" t="s">
        <v>65</v>
      </c>
      <c r="B35" s="105" t="s">
        <v>66</v>
      </c>
      <c r="C35" s="166">
        <v>0.99574933203789162</v>
      </c>
      <c r="D35" s="7">
        <v>0.9762081784386617</v>
      </c>
      <c r="E35" s="7">
        <v>1.0060240963855422</v>
      </c>
      <c r="F35" s="165">
        <v>1</v>
      </c>
      <c r="G35" s="153">
        <v>12.329968944099379</v>
      </c>
      <c r="H35" s="8">
        <v>4.1816770186335406</v>
      </c>
      <c r="I35" s="100">
        <v>16.511645962732921</v>
      </c>
      <c r="J35" s="9"/>
    </row>
    <row r="36" spans="1:10" x14ac:dyDescent="0.3">
      <c r="A36" s="43" t="s">
        <v>67</v>
      </c>
      <c r="B36" s="105" t="s">
        <v>68</v>
      </c>
      <c r="C36" s="166">
        <v>0.94763970908186734</v>
      </c>
      <c r="D36" s="7">
        <v>2.3457223001402525</v>
      </c>
      <c r="E36" s="7">
        <v>0.93514695166383288</v>
      </c>
      <c r="F36" s="165">
        <v>2.0336605890603088</v>
      </c>
      <c r="G36" s="153">
        <v>10.133822751322752</v>
      </c>
      <c r="H36" s="8">
        <v>2.0651455026455028</v>
      </c>
      <c r="I36" s="100">
        <v>12.198968253968253</v>
      </c>
      <c r="J36" s="10"/>
    </row>
    <row r="37" spans="1:10" x14ac:dyDescent="0.3">
      <c r="A37" s="43" t="s">
        <v>69</v>
      </c>
      <c r="B37" s="105" t="s">
        <v>70</v>
      </c>
      <c r="C37" s="166">
        <v>0.99153498871331824</v>
      </c>
      <c r="D37" s="7">
        <v>0.83091787439613529</v>
      </c>
      <c r="E37" s="7">
        <v>0.93975561238988348</v>
      </c>
      <c r="F37" s="165">
        <v>1.0043478260869565</v>
      </c>
      <c r="G37" s="153">
        <v>15.502272727272727</v>
      </c>
      <c r="H37" s="8">
        <v>3.1386363636363637</v>
      </c>
      <c r="I37" s="100">
        <v>18.640909090909091</v>
      </c>
      <c r="J37" s="9"/>
    </row>
    <row r="38" spans="1:10" x14ac:dyDescent="0.3">
      <c r="A38" s="43" t="s">
        <v>71</v>
      </c>
      <c r="B38" s="105" t="s">
        <v>72</v>
      </c>
      <c r="C38" s="166">
        <v>1.0690235874931431</v>
      </c>
      <c r="D38" s="7">
        <v>1.462199074074074</v>
      </c>
      <c r="E38" s="7">
        <v>1.1012845849802371</v>
      </c>
      <c r="F38" s="165">
        <v>1.3699542334096109</v>
      </c>
      <c r="G38" s="153">
        <v>9.0741353383458652</v>
      </c>
      <c r="H38" s="8">
        <v>3.0835588972431074</v>
      </c>
      <c r="I38" s="100">
        <v>12.157694235588973</v>
      </c>
      <c r="J38" s="10"/>
    </row>
    <row r="39" spans="1:10" x14ac:dyDescent="0.3">
      <c r="A39" s="43" t="s">
        <v>73</v>
      </c>
      <c r="B39" s="105" t="s">
        <v>74</v>
      </c>
      <c r="C39" s="166">
        <v>0.97877610088898082</v>
      </c>
      <c r="D39" s="7">
        <v>1.2287308228730822</v>
      </c>
      <c r="E39" s="7">
        <v>0.99438036083998815</v>
      </c>
      <c r="F39" s="165">
        <v>1.096774193548387</v>
      </c>
      <c r="G39" s="153">
        <v>8.3124640657084186</v>
      </c>
      <c r="H39" s="8">
        <v>1.7073921971252566</v>
      </c>
      <c r="I39" s="100">
        <v>10.019856262833676</v>
      </c>
      <c r="J39" s="9"/>
    </row>
    <row r="40" spans="1:10" x14ac:dyDescent="0.3">
      <c r="A40" s="43" t="s">
        <v>75</v>
      </c>
      <c r="B40" s="105" t="s">
        <v>76</v>
      </c>
      <c r="C40" s="166">
        <v>0.87603009673951993</v>
      </c>
      <c r="D40" s="7">
        <v>0.80509641873278237</v>
      </c>
      <c r="E40" s="7">
        <v>0.88452547919588598</v>
      </c>
      <c r="F40" s="165">
        <v>0.967741935483871</v>
      </c>
      <c r="G40" s="153">
        <v>12.080779944289693</v>
      </c>
      <c r="H40" s="8">
        <v>1.7750696378830084</v>
      </c>
      <c r="I40" s="100">
        <v>13.855849582172702</v>
      </c>
      <c r="J40" s="10"/>
    </row>
    <row r="41" spans="1:10" ht="15" thickBot="1" x14ac:dyDescent="0.35">
      <c r="A41" s="55" t="s">
        <v>77</v>
      </c>
      <c r="B41" s="109" t="s">
        <v>78</v>
      </c>
      <c r="C41" s="166">
        <v>0.95802149352438681</v>
      </c>
      <c r="D41" s="7">
        <v>0.85843793584379358</v>
      </c>
      <c r="E41" s="7">
        <v>1.0033309957924264</v>
      </c>
      <c r="F41" s="165">
        <v>0.87096774193548387</v>
      </c>
      <c r="G41" s="153">
        <v>8.658688524590163</v>
      </c>
      <c r="H41" s="8">
        <v>5.067622950819672</v>
      </c>
      <c r="I41" s="100">
        <v>13.726311475409835</v>
      </c>
      <c r="J41" s="13"/>
    </row>
    <row r="42" spans="1:10" ht="15" thickBot="1" x14ac:dyDescent="0.35">
      <c r="A42" s="3" t="s">
        <v>79</v>
      </c>
      <c r="B42" s="120"/>
      <c r="C42" s="48"/>
      <c r="D42" s="21"/>
      <c r="E42" s="21"/>
      <c r="F42" s="22"/>
      <c r="G42" s="17">
        <f t="shared" ref="G42:I42" si="2">AVERAGE(G43:G47)</f>
        <v>9.2682847019069428</v>
      </c>
      <c r="H42" s="17">
        <f t="shared" si="2"/>
        <v>2.5724723731313448</v>
      </c>
      <c r="I42" s="17">
        <f t="shared" si="2"/>
        <v>11.840757075038287</v>
      </c>
      <c r="J42" s="121"/>
    </row>
    <row r="43" spans="1:10" x14ac:dyDescent="0.3">
      <c r="A43" s="54" t="s">
        <v>80</v>
      </c>
      <c r="B43" s="108" t="s">
        <v>81</v>
      </c>
      <c r="C43" s="166">
        <v>1.4490604443341193</v>
      </c>
      <c r="D43" s="7">
        <v>1.025875190258752</v>
      </c>
      <c r="E43" s="7">
        <v>1.2873931623931625</v>
      </c>
      <c r="F43" s="165">
        <v>1.1190860215053764</v>
      </c>
      <c r="G43" s="153">
        <v>16.548975155279503</v>
      </c>
      <c r="H43" s="8">
        <v>3.3860248447204966</v>
      </c>
      <c r="I43" s="100">
        <v>19.935000000000002</v>
      </c>
      <c r="J43" s="23"/>
    </row>
    <row r="44" spans="1:10" x14ac:dyDescent="0.3">
      <c r="A44" s="43" t="s">
        <v>82</v>
      </c>
      <c r="B44" s="105" t="s">
        <v>83</v>
      </c>
      <c r="C44" s="166">
        <v>0.82278951817413359</v>
      </c>
      <c r="D44" s="7">
        <v>0.81430059007289135</v>
      </c>
      <c r="E44" s="7">
        <v>0.87830072015712524</v>
      </c>
      <c r="F44" s="165">
        <v>0.88709677419354838</v>
      </c>
      <c r="G44" s="153">
        <v>16.053642384105959</v>
      </c>
      <c r="H44" s="8">
        <v>1.614569536423841</v>
      </c>
      <c r="I44" s="100">
        <v>17.668211920529803</v>
      </c>
      <c r="J44" s="24"/>
    </row>
    <row r="45" spans="1:10" x14ac:dyDescent="0.3">
      <c r="A45" s="43" t="s">
        <v>84</v>
      </c>
      <c r="B45" s="105" t="s">
        <v>85</v>
      </c>
      <c r="C45" s="166">
        <v>0.76722666427095498</v>
      </c>
      <c r="D45" s="7">
        <v>0.93739205526770297</v>
      </c>
      <c r="E45" s="7">
        <v>0.7521186440677966</v>
      </c>
      <c r="F45" s="165">
        <v>0.95534506089309879</v>
      </c>
      <c r="G45" s="153">
        <v>4.166666666666667</v>
      </c>
      <c r="H45" s="8">
        <v>1.826197757390418</v>
      </c>
      <c r="I45" s="100">
        <v>5.9928644240570845</v>
      </c>
      <c r="J45" s="26"/>
    </row>
    <row r="46" spans="1:10" x14ac:dyDescent="0.3">
      <c r="A46" s="43" t="s">
        <v>86</v>
      </c>
      <c r="B46" s="105" t="s">
        <v>87</v>
      </c>
      <c r="C46" s="166">
        <v>0.85870479394449117</v>
      </c>
      <c r="D46" s="7">
        <v>1.2634408602150538</v>
      </c>
      <c r="E46" s="7">
        <v>0.83870967741935487</v>
      </c>
      <c r="F46" s="165">
        <v>1.0162601626016261</v>
      </c>
      <c r="G46" s="153">
        <v>3.3333333333333335</v>
      </c>
      <c r="H46" s="8">
        <v>2.1338383838383836</v>
      </c>
      <c r="I46" s="100">
        <v>5.4671717171717171</v>
      </c>
      <c r="J46" s="24"/>
    </row>
    <row r="47" spans="1:10" ht="15" thickBot="1" x14ac:dyDescent="0.35">
      <c r="A47" s="55" t="s">
        <v>88</v>
      </c>
      <c r="B47" s="109" t="s">
        <v>89</v>
      </c>
      <c r="C47" s="166">
        <v>0.95044776119402985</v>
      </c>
      <c r="D47" s="7">
        <v>0.89454177897574128</v>
      </c>
      <c r="E47" s="7">
        <v>1.0251716247139588</v>
      </c>
      <c r="F47" s="165">
        <v>1.0171225296442687</v>
      </c>
      <c r="G47" s="153">
        <v>6.2388059701492535</v>
      </c>
      <c r="H47" s="8">
        <v>3.9017313432835818</v>
      </c>
      <c r="I47" s="100">
        <v>10.140537313432835</v>
      </c>
      <c r="J47" s="27"/>
    </row>
    <row r="48" spans="1:10" ht="15" thickBot="1" x14ac:dyDescent="0.35">
      <c r="A48" s="3" t="s">
        <v>90</v>
      </c>
      <c r="B48" s="120"/>
      <c r="C48" s="48"/>
      <c r="D48" s="21"/>
      <c r="E48" s="21"/>
      <c r="F48" s="22"/>
      <c r="G48" s="17">
        <f>AVERAGE(G49:G61)</f>
        <v>6.2332002276356437</v>
      </c>
      <c r="H48" s="17">
        <f t="shared" ref="H48:I48" si="3">AVERAGE(H49:H61)</f>
        <v>4.0050724118816641</v>
      </c>
      <c r="I48" s="17">
        <f t="shared" si="3"/>
        <v>10.238272639517307</v>
      </c>
      <c r="J48" s="121"/>
    </row>
    <row r="49" spans="1:10" x14ac:dyDescent="0.3">
      <c r="A49" s="42" t="s">
        <v>91</v>
      </c>
      <c r="B49" s="104" t="s">
        <v>92</v>
      </c>
      <c r="C49" s="166">
        <v>0.9559730790802019</v>
      </c>
      <c r="D49" s="7">
        <v>1.1044568245125348</v>
      </c>
      <c r="E49" s="7">
        <v>1.0614165497896213</v>
      </c>
      <c r="F49" s="165">
        <v>1.244269340974212</v>
      </c>
      <c r="G49" s="153">
        <v>3.808378698224852</v>
      </c>
      <c r="H49" s="8">
        <v>3.418639053254438</v>
      </c>
      <c r="I49" s="100">
        <v>7.2270177514792895</v>
      </c>
      <c r="J49" s="23"/>
    </row>
    <row r="50" spans="1:10" x14ac:dyDescent="0.3">
      <c r="A50" s="43" t="s">
        <v>93</v>
      </c>
      <c r="B50" s="105" t="s">
        <v>179</v>
      </c>
      <c r="C50" s="166">
        <v>0.80879274249825539</v>
      </c>
      <c r="D50" s="7">
        <v>1.4120347222222223</v>
      </c>
      <c r="E50" s="7">
        <v>1.0989319470699435</v>
      </c>
      <c r="F50" s="165">
        <v>1.716758034026465</v>
      </c>
      <c r="G50" s="153">
        <v>2.8984644194756557</v>
      </c>
      <c r="H50" s="8">
        <v>4.8060674157303369</v>
      </c>
      <c r="I50" s="100">
        <v>7.7045318352059926</v>
      </c>
      <c r="J50" s="24"/>
    </row>
    <row r="51" spans="1:10" x14ac:dyDescent="0.3">
      <c r="A51" s="43" t="s">
        <v>95</v>
      </c>
      <c r="B51" s="111" t="s">
        <v>16</v>
      </c>
      <c r="C51" s="166">
        <v>0.96423611111111107</v>
      </c>
      <c r="D51" s="7">
        <v>1.0561739130434782</v>
      </c>
      <c r="E51" s="7">
        <v>1.096774193548387</v>
      </c>
      <c r="F51" s="165">
        <v>1.4932211313697989</v>
      </c>
      <c r="G51" s="153">
        <v>3.3439947780678851</v>
      </c>
      <c r="H51" s="8">
        <v>4.0669060052219317</v>
      </c>
      <c r="I51" s="100">
        <v>7.4109007832898168</v>
      </c>
      <c r="J51" s="46"/>
    </row>
    <row r="52" spans="1:10" x14ac:dyDescent="0.3">
      <c r="A52" s="43" t="s">
        <v>96</v>
      </c>
      <c r="B52" s="106" t="s">
        <v>181</v>
      </c>
      <c r="C52" s="166">
        <v>0.98190542420027815</v>
      </c>
      <c r="D52" s="7">
        <v>0.93648038875390494</v>
      </c>
      <c r="E52" s="7">
        <v>1.021505376344086</v>
      </c>
      <c r="F52" s="165">
        <v>1.096774193548387</v>
      </c>
      <c r="G52" s="153">
        <v>2.9638816568047339</v>
      </c>
      <c r="H52" s="8">
        <v>2.9846153846153847</v>
      </c>
      <c r="I52" s="100">
        <v>5.9484970414201177</v>
      </c>
      <c r="J52" s="46"/>
    </row>
    <row r="53" spans="1:10" x14ac:dyDescent="0.3">
      <c r="A53" s="43" t="s">
        <v>98</v>
      </c>
      <c r="B53" s="105" t="s">
        <v>182</v>
      </c>
      <c r="C53" s="166">
        <v>1.0022652029970378</v>
      </c>
      <c r="D53" s="7">
        <v>1.2181026979982594</v>
      </c>
      <c r="E53" s="7">
        <v>1.0544647031323049</v>
      </c>
      <c r="F53" s="165">
        <v>1.7176998597475455</v>
      </c>
      <c r="G53" s="153">
        <v>3.0043911007025761</v>
      </c>
      <c r="H53" s="8">
        <v>4.1997423887587821</v>
      </c>
      <c r="I53" s="100">
        <v>7.2041334894613582</v>
      </c>
      <c r="J53" s="46"/>
    </row>
    <row r="54" spans="1:10" x14ac:dyDescent="0.3">
      <c r="A54" s="43" t="s">
        <v>183</v>
      </c>
      <c r="B54" s="105" t="s">
        <v>184</v>
      </c>
      <c r="C54" s="166">
        <v>1.0074005550416281</v>
      </c>
      <c r="D54" s="7">
        <v>1.3377529658060014</v>
      </c>
      <c r="E54" s="7">
        <v>0.98013090229079014</v>
      </c>
      <c r="F54" s="165">
        <v>1.7046563814866762</v>
      </c>
      <c r="G54" s="153">
        <v>5.0406839622641506</v>
      </c>
      <c r="H54" s="8">
        <v>5.1271698113207549</v>
      </c>
      <c r="I54" s="100">
        <v>10.167853773584905</v>
      </c>
      <c r="J54" s="46"/>
    </row>
    <row r="55" spans="1:10" x14ac:dyDescent="0.3">
      <c r="A55" s="43" t="s">
        <v>99</v>
      </c>
      <c r="B55" s="105" t="s">
        <v>185</v>
      </c>
      <c r="C55" s="166">
        <v>1.0379262352122478</v>
      </c>
      <c r="D55" s="7">
        <v>1.1795988031813815</v>
      </c>
      <c r="E55" s="7">
        <v>1.0305750350631135</v>
      </c>
      <c r="F55" s="165">
        <v>1.5890603085553998</v>
      </c>
      <c r="G55" s="153">
        <v>5.1442550505050502</v>
      </c>
      <c r="H55" s="8">
        <v>4.3012373737373739</v>
      </c>
      <c r="I55" s="100">
        <v>9.4454924242424241</v>
      </c>
      <c r="J55" s="24"/>
    </row>
    <row r="56" spans="1:10" x14ac:dyDescent="0.3">
      <c r="A56" s="43" t="s">
        <v>100</v>
      </c>
      <c r="B56" s="105" t="s">
        <v>186</v>
      </c>
      <c r="C56" s="166">
        <v>1.123853014627185</v>
      </c>
      <c r="D56" s="7">
        <v>1.1643405443126309</v>
      </c>
      <c r="E56" s="7">
        <v>1.2099111734455352</v>
      </c>
      <c r="F56" s="165">
        <v>1.5825899953249181</v>
      </c>
      <c r="G56" s="153">
        <v>4.0928388017118404</v>
      </c>
      <c r="H56" s="8">
        <v>4.794693295292439</v>
      </c>
      <c r="I56" s="100">
        <v>8.8875320970042786</v>
      </c>
      <c r="J56" s="24"/>
    </row>
    <row r="57" spans="1:10" x14ac:dyDescent="0.3">
      <c r="A57" s="54" t="s">
        <v>101</v>
      </c>
      <c r="B57" s="108" t="s">
        <v>102</v>
      </c>
      <c r="C57" s="166">
        <v>0.98820007044734059</v>
      </c>
      <c r="D57" s="7">
        <v>1.4231582657737045</v>
      </c>
      <c r="E57" s="7">
        <v>1.0105189340813465</v>
      </c>
      <c r="F57" s="165">
        <v>1.8906030855539973</v>
      </c>
      <c r="G57" s="153">
        <v>3.0812655086848637</v>
      </c>
      <c r="H57" s="8">
        <v>5.0133374689826304</v>
      </c>
      <c r="I57" s="100">
        <v>8.0946029776674937</v>
      </c>
      <c r="J57" s="46"/>
    </row>
    <row r="58" spans="1:10" x14ac:dyDescent="0.3">
      <c r="A58" s="43" t="s">
        <v>103</v>
      </c>
      <c r="B58" s="105" t="s">
        <v>104</v>
      </c>
      <c r="C58" s="166">
        <v>1.0843315764254911</v>
      </c>
      <c r="D58" s="7">
        <v>0.98477157360406087</v>
      </c>
      <c r="E58" s="7">
        <v>0.95607126541799914</v>
      </c>
      <c r="F58" s="165" t="s">
        <v>14</v>
      </c>
      <c r="G58" s="153">
        <v>34.570158730158731</v>
      </c>
      <c r="H58" s="8">
        <v>3.0793650793650795</v>
      </c>
      <c r="I58" s="100">
        <v>37.649523809523814</v>
      </c>
      <c r="J58" s="9"/>
    </row>
    <row r="59" spans="1:10" x14ac:dyDescent="0.3">
      <c r="A59" s="43" t="s">
        <v>105</v>
      </c>
      <c r="B59" s="105" t="s">
        <v>187</v>
      </c>
      <c r="C59" s="166">
        <v>1.0031556802244039</v>
      </c>
      <c r="D59" s="7">
        <v>1.0484972677595628</v>
      </c>
      <c r="E59" s="7">
        <v>1.0150771388499298</v>
      </c>
      <c r="F59" s="165">
        <v>1.1991584852734922</v>
      </c>
      <c r="G59" s="153">
        <v>4.7807308970099669</v>
      </c>
      <c r="H59" s="8">
        <v>2.6951827242524917</v>
      </c>
      <c r="I59" s="100">
        <v>7.4759136212624586</v>
      </c>
      <c r="J59" s="47"/>
    </row>
    <row r="60" spans="1:10" x14ac:dyDescent="0.3">
      <c r="A60" s="43" t="s">
        <v>106</v>
      </c>
      <c r="B60" s="105" t="s">
        <v>107</v>
      </c>
      <c r="C60" s="166">
        <v>1.1040372670807452</v>
      </c>
      <c r="D60" s="7">
        <v>0.95157349896480325</v>
      </c>
      <c r="E60" s="7">
        <v>1.2643758765778401</v>
      </c>
      <c r="F60" s="165">
        <v>1.0631136044880785</v>
      </c>
      <c r="G60" s="153">
        <v>4.6488188976377955</v>
      </c>
      <c r="H60" s="8">
        <v>3.9619370078740155</v>
      </c>
      <c r="I60" s="100">
        <v>8.6107559055118106</v>
      </c>
      <c r="J60" s="24"/>
    </row>
    <row r="61" spans="1:10" ht="15" thickBot="1" x14ac:dyDescent="0.35">
      <c r="A61" s="55" t="s">
        <v>108</v>
      </c>
      <c r="B61" s="112" t="s">
        <v>94</v>
      </c>
      <c r="C61" s="166">
        <v>1.0094405594405595</v>
      </c>
      <c r="D61" s="7">
        <v>0.94002789400278941</v>
      </c>
      <c r="E61" s="7">
        <v>1.0016409537166899</v>
      </c>
      <c r="F61" s="165">
        <v>1.0483870967741935</v>
      </c>
      <c r="G61" s="153">
        <v>3.6537404580152675</v>
      </c>
      <c r="H61" s="8">
        <v>3.6170483460559795</v>
      </c>
      <c r="I61" s="100">
        <v>7.2707888040712474</v>
      </c>
      <c r="J61" s="27"/>
    </row>
    <row r="62" spans="1:10" ht="15" thickBot="1" x14ac:dyDescent="0.35">
      <c r="A62" s="48"/>
      <c r="B62" s="121"/>
      <c r="C62" s="48"/>
      <c r="D62" s="21"/>
      <c r="E62" s="21"/>
      <c r="F62" s="22"/>
      <c r="G62" s="21"/>
      <c r="H62" s="21"/>
      <c r="I62" s="21"/>
      <c r="J62" s="121"/>
    </row>
    <row r="63" spans="1:10" ht="97.2" thickBot="1" x14ac:dyDescent="0.35">
      <c r="A63" s="63" t="s">
        <v>109</v>
      </c>
      <c r="B63" s="122"/>
      <c r="C63" s="169" t="s">
        <v>1</v>
      </c>
      <c r="D63" s="65" t="s">
        <v>2</v>
      </c>
      <c r="E63" s="65" t="s">
        <v>3</v>
      </c>
      <c r="F63" s="170" t="s">
        <v>4</v>
      </c>
      <c r="G63" s="64" t="s">
        <v>110</v>
      </c>
      <c r="H63" s="65" t="s">
        <v>111</v>
      </c>
      <c r="I63" s="132" t="s">
        <v>112</v>
      </c>
      <c r="J63" s="139" t="s">
        <v>8</v>
      </c>
    </row>
    <row r="64" spans="1:10" ht="18.600000000000001" thickBot="1" x14ac:dyDescent="0.4">
      <c r="A64" s="53" t="s">
        <v>113</v>
      </c>
      <c r="B64" s="119"/>
      <c r="C64" s="160">
        <v>1.0074290748885402</v>
      </c>
      <c r="D64" s="126">
        <v>0.88421984118083097</v>
      </c>
      <c r="E64" s="127">
        <v>1.0239421926284991</v>
      </c>
      <c r="F64" s="161">
        <v>1.1140466792659718</v>
      </c>
      <c r="G64" s="128">
        <f>(G65+G78+G85+G93+G101)/5</f>
        <v>5.9698662957404771</v>
      </c>
      <c r="H64" s="128">
        <f>(H65+H78+H85+H93+H101)/5</f>
        <v>3.6525517547455051</v>
      </c>
      <c r="I64" s="128">
        <f>(I65+I78+I85+I93+I101)/5</f>
        <v>9.6224180504859813</v>
      </c>
      <c r="J64" s="138"/>
    </row>
    <row r="65" spans="1:10" ht="16.2" thickBot="1" x14ac:dyDescent="0.35">
      <c r="A65" s="3" t="s">
        <v>11</v>
      </c>
      <c r="B65" s="120"/>
      <c r="C65" s="171"/>
      <c r="D65" s="78"/>
      <c r="E65" s="78"/>
      <c r="F65" s="80"/>
      <c r="G65" s="155">
        <f>AVERAGE(G66:G77)</f>
        <v>4.1821272020028717</v>
      </c>
      <c r="H65" s="79">
        <f>AVERAGE(H66:H77)</f>
        <v>3.8718053771854319</v>
      </c>
      <c r="I65" s="133">
        <f>AVERAGE(I66:I77)</f>
        <v>8.0539325791883041</v>
      </c>
      <c r="J65" s="120"/>
    </row>
    <row r="66" spans="1:10" x14ac:dyDescent="0.3">
      <c r="A66" s="72" t="s">
        <v>114</v>
      </c>
      <c r="B66" s="114" t="s">
        <v>174</v>
      </c>
      <c r="C66" s="162">
        <v>1.2063293485311835</v>
      </c>
      <c r="D66" s="74">
        <v>0.75664251207729472</v>
      </c>
      <c r="E66" s="74">
        <v>1.2265077138849929</v>
      </c>
      <c r="F66" s="163">
        <v>1.2903225806451613</v>
      </c>
      <c r="G66" s="152">
        <v>3.5655899302396121</v>
      </c>
      <c r="H66" s="75">
        <v>3.8030027297543221</v>
      </c>
      <c r="I66" s="99">
        <v>7.3685926599939346</v>
      </c>
      <c r="J66" s="140"/>
    </row>
    <row r="67" spans="1:10" x14ac:dyDescent="0.3">
      <c r="A67" s="57" t="s">
        <v>115</v>
      </c>
      <c r="B67" s="115" t="s">
        <v>180</v>
      </c>
      <c r="C67" s="166">
        <v>1.0144674579163773</v>
      </c>
      <c r="D67" s="7">
        <v>0.93575366788150649</v>
      </c>
      <c r="E67" s="7">
        <v>1.0072931276297334</v>
      </c>
      <c r="F67" s="165">
        <v>1.2787517531556802</v>
      </c>
      <c r="G67" s="153">
        <v>3.584385332131049</v>
      </c>
      <c r="H67" s="8">
        <v>3.1491584009618276</v>
      </c>
      <c r="I67" s="100">
        <v>6.7335437330928762</v>
      </c>
      <c r="J67" s="141"/>
    </row>
    <row r="68" spans="1:10" x14ac:dyDescent="0.3">
      <c r="A68" s="57" t="s">
        <v>116</v>
      </c>
      <c r="B68" s="115" t="s">
        <v>117</v>
      </c>
      <c r="C68" s="166">
        <v>1.0421898782343988</v>
      </c>
      <c r="D68" s="7">
        <v>0.88823607515103231</v>
      </c>
      <c r="E68" s="7">
        <v>0.99147826086956525</v>
      </c>
      <c r="F68" s="165">
        <v>1.2903225806451613</v>
      </c>
      <c r="G68" s="153">
        <v>2.9080202742993442</v>
      </c>
      <c r="H68" s="8">
        <v>4.0518038163386993</v>
      </c>
      <c r="I68" s="100">
        <v>6.959824090638044</v>
      </c>
      <c r="J68" s="9"/>
    </row>
    <row r="69" spans="1:10" x14ac:dyDescent="0.3">
      <c r="A69" s="57" t="s">
        <v>118</v>
      </c>
      <c r="B69" s="115" t="s">
        <v>117</v>
      </c>
      <c r="C69" s="166">
        <v>0.9755663018579791</v>
      </c>
      <c r="D69" s="7">
        <v>0.77978196233894947</v>
      </c>
      <c r="E69" s="7">
        <v>0.9838709677419355</v>
      </c>
      <c r="F69" s="165">
        <v>1.1173126614987079</v>
      </c>
      <c r="G69" s="153">
        <v>3.0650969529085872</v>
      </c>
      <c r="H69" s="8">
        <v>3.6461988304093564</v>
      </c>
      <c r="I69" s="100">
        <v>6.7112957833179436</v>
      </c>
      <c r="J69" s="9"/>
    </row>
    <row r="70" spans="1:10" ht="18" customHeight="1" x14ac:dyDescent="0.3">
      <c r="A70" s="57" t="s">
        <v>119</v>
      </c>
      <c r="B70" s="115" t="s">
        <v>120</v>
      </c>
      <c r="C70" s="164">
        <v>0.53179571663921021</v>
      </c>
      <c r="D70" s="25">
        <v>0.47640061396776667</v>
      </c>
      <c r="E70" s="25">
        <v>0.54891304347826086</v>
      </c>
      <c r="F70" s="172">
        <v>0.66137123745819393</v>
      </c>
      <c r="G70" s="153">
        <v>3.8656732891832233</v>
      </c>
      <c r="H70" s="8">
        <v>5.3598233995584987</v>
      </c>
      <c r="I70" s="100">
        <v>9.2254966887417211</v>
      </c>
      <c r="J70" s="142" t="s">
        <v>121</v>
      </c>
    </row>
    <row r="71" spans="1:10" x14ac:dyDescent="0.3">
      <c r="A71" s="57" t="s">
        <v>122</v>
      </c>
      <c r="B71" s="115" t="s">
        <v>97</v>
      </c>
      <c r="C71" s="166">
        <v>0.94235588972431072</v>
      </c>
      <c r="D71" s="7">
        <v>0.91896524855851647</v>
      </c>
      <c r="E71" s="7">
        <v>0.93768783810859546</v>
      </c>
      <c r="F71" s="165">
        <v>1.5203366058906032</v>
      </c>
      <c r="G71" s="153">
        <v>4.5494168201350513</v>
      </c>
      <c r="H71" s="8">
        <v>1.9031614487415593</v>
      </c>
      <c r="I71" s="100">
        <v>6.4525782688766116</v>
      </c>
      <c r="J71" s="9"/>
    </row>
    <row r="72" spans="1:10" x14ac:dyDescent="0.3">
      <c r="A72" s="57" t="s">
        <v>123</v>
      </c>
      <c r="B72" s="115" t="s">
        <v>124</v>
      </c>
      <c r="C72" s="166">
        <v>0.90813281104271593</v>
      </c>
      <c r="D72" s="7">
        <v>0.93254892823858337</v>
      </c>
      <c r="E72" s="7">
        <v>1.0976498237367802</v>
      </c>
      <c r="F72" s="165">
        <v>1.4325619448340345</v>
      </c>
      <c r="G72" s="153">
        <v>3.806464485235435</v>
      </c>
      <c r="H72" s="8">
        <v>3.2275206171854216</v>
      </c>
      <c r="I72" s="100">
        <v>7.0339851024208571</v>
      </c>
      <c r="J72" s="143"/>
    </row>
    <row r="73" spans="1:10" x14ac:dyDescent="0.3">
      <c r="A73" s="57" t="s">
        <v>125</v>
      </c>
      <c r="B73" s="115" t="s">
        <v>126</v>
      </c>
      <c r="C73" s="166">
        <v>0.98231306215599412</v>
      </c>
      <c r="D73" s="7">
        <v>0.98228143992519878</v>
      </c>
      <c r="E73" s="7">
        <v>1.0646632366697848</v>
      </c>
      <c r="F73" s="165">
        <v>1.0190743338008414</v>
      </c>
      <c r="G73" s="153">
        <v>4.4484276729559751</v>
      </c>
      <c r="H73" s="8">
        <v>3.3654874213836479</v>
      </c>
      <c r="I73" s="100">
        <v>7.8139150943396229</v>
      </c>
      <c r="J73" s="9"/>
    </row>
    <row r="74" spans="1:10" x14ac:dyDescent="0.3">
      <c r="A74" s="57" t="s">
        <v>127</v>
      </c>
      <c r="B74" s="115" t="s">
        <v>126</v>
      </c>
      <c r="C74" s="166">
        <v>1.0368593494032297</v>
      </c>
      <c r="D74" s="7">
        <v>1.108381300014039</v>
      </c>
      <c r="E74" s="7">
        <v>1.1071762505843852</v>
      </c>
      <c r="F74" s="165">
        <v>1.1915244909190974</v>
      </c>
      <c r="G74" s="153">
        <v>3.4211752329425908</v>
      </c>
      <c r="H74" s="8">
        <v>3.7319657348963031</v>
      </c>
      <c r="I74" s="100">
        <v>7.153140967838894</v>
      </c>
      <c r="J74" s="9"/>
    </row>
    <row r="75" spans="1:10" x14ac:dyDescent="0.3">
      <c r="A75" s="57" t="s">
        <v>128</v>
      </c>
      <c r="B75" s="115" t="s">
        <v>129</v>
      </c>
      <c r="C75" s="166">
        <v>1.1312696186468978</v>
      </c>
      <c r="D75" s="7">
        <v>1.1160413268080478</v>
      </c>
      <c r="E75" s="7">
        <v>1.1722431668237512</v>
      </c>
      <c r="F75" s="165">
        <v>1.1967040673211782</v>
      </c>
      <c r="G75" s="153">
        <v>4.8676290864650174</v>
      </c>
      <c r="H75" s="8">
        <v>4.5409868622059273</v>
      </c>
      <c r="I75" s="100">
        <v>9.4086159486709438</v>
      </c>
      <c r="J75" s="9"/>
    </row>
    <row r="76" spans="1:10" ht="28.95" customHeight="1" x14ac:dyDescent="0.3">
      <c r="A76" s="57" t="s">
        <v>130</v>
      </c>
      <c r="B76" s="115" t="s">
        <v>131</v>
      </c>
      <c r="C76" s="166">
        <v>1.3004829422326809</v>
      </c>
      <c r="D76" s="25">
        <v>0.74086484695356536</v>
      </c>
      <c r="E76" s="7">
        <v>1.3908671093809601</v>
      </c>
      <c r="F76" s="165">
        <v>0.82474419473905214</v>
      </c>
      <c r="G76" s="153">
        <v>7.2479397634885441</v>
      </c>
      <c r="H76" s="8">
        <v>3.2833240946045823</v>
      </c>
      <c r="I76" s="100">
        <v>10.531263858093126</v>
      </c>
      <c r="J76" s="144" t="s">
        <v>132</v>
      </c>
    </row>
    <row r="77" spans="1:10" ht="15" thickBot="1" x14ac:dyDescent="0.35">
      <c r="A77" s="81" t="s">
        <v>133</v>
      </c>
      <c r="B77" s="116" t="s">
        <v>134</v>
      </c>
      <c r="C77" s="173">
        <v>1.0378648523791525</v>
      </c>
      <c r="D77" s="83">
        <v>0.93573289628508993</v>
      </c>
      <c r="E77" s="83">
        <v>0.98075239911225187</v>
      </c>
      <c r="F77" s="174">
        <v>1.1406170321264661</v>
      </c>
      <c r="G77" s="156">
        <v>4.8557075840500392</v>
      </c>
      <c r="H77" s="84">
        <v>6.3992311701850406</v>
      </c>
      <c r="I77" s="134">
        <v>11.254938754235079</v>
      </c>
      <c r="J77" s="15"/>
    </row>
    <row r="78" spans="1:10" ht="16.2" thickBot="1" x14ac:dyDescent="0.35">
      <c r="A78" s="3" t="s">
        <v>135</v>
      </c>
      <c r="B78" s="120"/>
      <c r="C78" s="171"/>
      <c r="D78" s="78"/>
      <c r="E78" s="78"/>
      <c r="F78" s="80"/>
      <c r="G78" s="157">
        <f>AVERAGE(G79:G84)</f>
        <v>4.5186563701056714</v>
      </c>
      <c r="H78" s="86">
        <f>AVERAGE(H79:H84)</f>
        <v>4.1443252432763735</v>
      </c>
      <c r="I78" s="135">
        <f t="shared" ref="I78" si="4">AVERAGE(I79:I84)</f>
        <v>8.6629816133820441</v>
      </c>
      <c r="J78" s="120"/>
    </row>
    <row r="79" spans="1:10" x14ac:dyDescent="0.3">
      <c r="A79" s="72" t="s">
        <v>136</v>
      </c>
      <c r="B79" s="114" t="s">
        <v>137</v>
      </c>
      <c r="C79" s="162">
        <v>1.1580999999999999</v>
      </c>
      <c r="D79" s="74">
        <v>0.86245954692556637</v>
      </c>
      <c r="E79" s="74">
        <v>1.0849529152474453</v>
      </c>
      <c r="F79" s="163">
        <v>1.1787818072530556</v>
      </c>
      <c r="G79" s="152">
        <v>5.6938516260162606</v>
      </c>
      <c r="H79" s="75">
        <v>5.833231707317073</v>
      </c>
      <c r="I79" s="99">
        <v>11.527083333333334</v>
      </c>
      <c r="J79" s="141"/>
    </row>
    <row r="80" spans="1:10" x14ac:dyDescent="0.3">
      <c r="A80" s="57" t="s">
        <v>138</v>
      </c>
      <c r="B80" s="115" t="s">
        <v>139</v>
      </c>
      <c r="C80" s="166">
        <v>1.1034345794392524</v>
      </c>
      <c r="D80" s="7">
        <v>1.1301219268438936</v>
      </c>
      <c r="E80" s="7">
        <v>1.100328288894227</v>
      </c>
      <c r="F80" s="165">
        <v>1.5595832738689881</v>
      </c>
      <c r="G80" s="153">
        <v>4.5560071825008164</v>
      </c>
      <c r="H80" s="8">
        <v>5.444662095984329</v>
      </c>
      <c r="I80" s="100">
        <v>10.000669278485146</v>
      </c>
      <c r="J80" s="9"/>
    </row>
    <row r="81" spans="1:10" x14ac:dyDescent="0.3">
      <c r="A81" s="57" t="s">
        <v>140</v>
      </c>
      <c r="B81" s="115" t="s">
        <v>141</v>
      </c>
      <c r="C81" s="166">
        <v>0.82235449735449739</v>
      </c>
      <c r="D81" s="7">
        <v>1.0834029130717135</v>
      </c>
      <c r="E81" s="7">
        <v>0.82027649769585254</v>
      </c>
      <c r="F81" s="165">
        <v>1.4946236559139785</v>
      </c>
      <c r="G81" s="153">
        <v>4.2820512820512828</v>
      </c>
      <c r="H81" s="8">
        <v>3.6848579348579347</v>
      </c>
      <c r="I81" s="100">
        <v>7.9669092169092171</v>
      </c>
      <c r="J81" s="145"/>
    </row>
    <row r="82" spans="1:10" x14ac:dyDescent="0.3">
      <c r="A82" s="57" t="s">
        <v>142</v>
      </c>
      <c r="B82" s="115" t="s">
        <v>175</v>
      </c>
      <c r="C82" s="166">
        <v>1.0182943990993527</v>
      </c>
      <c r="D82" s="7">
        <v>0.80688725692438867</v>
      </c>
      <c r="E82" s="7">
        <v>0.99396914446002804</v>
      </c>
      <c r="F82" s="165">
        <v>0.97529998441639387</v>
      </c>
      <c r="G82" s="153">
        <v>3.24637352674524</v>
      </c>
      <c r="H82" s="8">
        <v>4.1077364762768207</v>
      </c>
      <c r="I82" s="100">
        <v>7.3541100030220603</v>
      </c>
      <c r="J82" s="9"/>
    </row>
    <row r="83" spans="1:10" x14ac:dyDescent="0.3">
      <c r="A83" s="57" t="s">
        <v>143</v>
      </c>
      <c r="B83" s="115" t="s">
        <v>144</v>
      </c>
      <c r="C83" s="166">
        <v>0.99181756560472545</v>
      </c>
      <c r="D83" s="7">
        <v>0.7556939912324071</v>
      </c>
      <c r="E83" s="7">
        <v>1.0230414746543779</v>
      </c>
      <c r="F83" s="165">
        <v>0.91574064084583018</v>
      </c>
      <c r="G83" s="153">
        <v>4.7436224489795915</v>
      </c>
      <c r="H83" s="8">
        <v>3.7408008658008653</v>
      </c>
      <c r="I83" s="100">
        <v>8.4844233147804573</v>
      </c>
      <c r="J83" s="9"/>
    </row>
    <row r="84" spans="1:10" ht="15" thickBot="1" x14ac:dyDescent="0.35">
      <c r="A84" s="81" t="s">
        <v>145</v>
      </c>
      <c r="B84" s="116" t="s">
        <v>146</v>
      </c>
      <c r="C84" s="173">
        <v>1</v>
      </c>
      <c r="D84" s="83">
        <v>0.76975476839237056</v>
      </c>
      <c r="E84" s="83">
        <v>1</v>
      </c>
      <c r="F84" s="174">
        <v>1</v>
      </c>
      <c r="G84" s="156">
        <v>4.590032154340836</v>
      </c>
      <c r="H84" s="84">
        <v>2.054662379421222</v>
      </c>
      <c r="I84" s="134">
        <v>6.644694533762058</v>
      </c>
      <c r="J84" s="15"/>
    </row>
    <row r="85" spans="1:10" ht="16.2" thickBot="1" x14ac:dyDescent="0.35">
      <c r="A85" s="3" t="s">
        <v>46</v>
      </c>
      <c r="B85" s="120"/>
      <c r="C85" s="171"/>
      <c r="D85" s="78"/>
      <c r="E85" s="78"/>
      <c r="F85" s="80"/>
      <c r="G85" s="157">
        <f>AVERAGE(G86:G92)</f>
        <v>6.5196147549447669</v>
      </c>
      <c r="H85" s="86">
        <f t="shared" ref="H85:I85" si="5">AVERAGE(H86:H92)</f>
        <v>2.9824445168129321</v>
      </c>
      <c r="I85" s="135">
        <f t="shared" si="5"/>
        <v>9.5020592717576982</v>
      </c>
      <c r="J85" s="120"/>
    </row>
    <row r="86" spans="1:10" x14ac:dyDescent="0.3">
      <c r="A86" s="72" t="s">
        <v>147</v>
      </c>
      <c r="B86" s="114" t="s">
        <v>176</v>
      </c>
      <c r="C86" s="162">
        <v>0.89358906988964937</v>
      </c>
      <c r="D86" s="74">
        <v>0.92746020260492046</v>
      </c>
      <c r="E86" s="74">
        <v>0.95383024720368281</v>
      </c>
      <c r="F86" s="163">
        <v>1.024111734455353</v>
      </c>
      <c r="G86" s="152">
        <v>4.4128455284552848</v>
      </c>
      <c r="H86" s="75">
        <v>3.3440650406504062</v>
      </c>
      <c r="I86" s="99">
        <v>7.756910569105691</v>
      </c>
      <c r="J86" s="141"/>
    </row>
    <row r="87" spans="1:10" x14ac:dyDescent="0.3">
      <c r="A87" s="57" t="s">
        <v>148</v>
      </c>
      <c r="B87" s="115" t="s">
        <v>149</v>
      </c>
      <c r="C87" s="166">
        <v>0.94854407658556039</v>
      </c>
      <c r="D87" s="7">
        <v>0.96236111111111111</v>
      </c>
      <c r="E87" s="7">
        <v>1</v>
      </c>
      <c r="F87" s="165">
        <v>1.3387826086956522</v>
      </c>
      <c r="G87" s="153">
        <v>3.7448244824482448</v>
      </c>
      <c r="H87" s="8">
        <v>3.2914041404140413</v>
      </c>
      <c r="I87" s="100">
        <v>7.0362286228622866</v>
      </c>
      <c r="J87" s="9"/>
    </row>
    <row r="88" spans="1:10" x14ac:dyDescent="0.3">
      <c r="A88" s="57" t="s">
        <v>150</v>
      </c>
      <c r="B88" s="115" t="s">
        <v>107</v>
      </c>
      <c r="C88" s="166">
        <v>1.0197325717253019</v>
      </c>
      <c r="D88" s="7">
        <v>1.025985438111976</v>
      </c>
      <c r="E88" s="7">
        <v>1.0039525691699605</v>
      </c>
      <c r="F88" s="165">
        <v>1.0578307620383356</v>
      </c>
      <c r="G88" s="153">
        <v>3.7833670374115269</v>
      </c>
      <c r="H88" s="8">
        <v>3.9725311762723288</v>
      </c>
      <c r="I88" s="100">
        <v>7.7558982136838557</v>
      </c>
      <c r="J88" s="9"/>
    </row>
    <row r="89" spans="1:10" x14ac:dyDescent="0.3">
      <c r="A89" s="57" t="s">
        <v>151</v>
      </c>
      <c r="B89" s="115" t="s">
        <v>152</v>
      </c>
      <c r="C89" s="166">
        <v>1.0164647993943983</v>
      </c>
      <c r="D89" s="7">
        <v>1.1722767648433847</v>
      </c>
      <c r="E89" s="7">
        <v>1.0093969144460029</v>
      </c>
      <c r="F89" s="165">
        <v>1.3950444132772324</v>
      </c>
      <c r="G89" s="153">
        <v>5.2886202830188678</v>
      </c>
      <c r="H89" s="8">
        <v>3.2379127358490565</v>
      </c>
      <c r="I89" s="100">
        <v>8.5265330188679247</v>
      </c>
      <c r="J89" s="18"/>
    </row>
    <row r="90" spans="1:10" x14ac:dyDescent="0.3">
      <c r="A90" s="57" t="s">
        <v>153</v>
      </c>
      <c r="B90" s="115" t="s">
        <v>177</v>
      </c>
      <c r="C90" s="166">
        <v>0.92730779462623047</v>
      </c>
      <c r="D90" s="7">
        <v>1.3182608695652174</v>
      </c>
      <c r="E90" s="7">
        <v>0.98686302010285176</v>
      </c>
      <c r="F90" s="165">
        <v>1.8597475455820476</v>
      </c>
      <c r="G90" s="153">
        <v>3.8847922613384083</v>
      </c>
      <c r="H90" s="8">
        <v>3.6955280685061846</v>
      </c>
      <c r="I90" s="100">
        <v>7.5803203298445929</v>
      </c>
      <c r="J90" s="18"/>
    </row>
    <row r="91" spans="1:10" x14ac:dyDescent="0.3">
      <c r="A91" s="57" t="s">
        <v>154</v>
      </c>
      <c r="B91" s="115" t="s">
        <v>178</v>
      </c>
      <c r="C91" s="166">
        <v>0.94803939788143465</v>
      </c>
      <c r="D91" s="7">
        <v>0.93537472828655133</v>
      </c>
      <c r="E91" s="7">
        <v>1.0524777933613838</v>
      </c>
      <c r="F91" s="165">
        <v>1.2204184198223469</v>
      </c>
      <c r="G91" s="153">
        <v>4.7124141315014718</v>
      </c>
      <c r="H91" s="8">
        <v>3.3266437684003924</v>
      </c>
      <c r="I91" s="100">
        <v>8.0390578999018647</v>
      </c>
      <c r="J91" s="9"/>
    </row>
    <row r="92" spans="1:10" ht="15" thickBot="1" x14ac:dyDescent="0.35">
      <c r="A92" s="81" t="s">
        <v>155</v>
      </c>
      <c r="B92" s="116" t="s">
        <v>156</v>
      </c>
      <c r="C92" s="173">
        <v>1.0217961816615582</v>
      </c>
      <c r="D92" s="83" t="s">
        <v>14</v>
      </c>
      <c r="E92" s="83">
        <v>1.0016376786406627</v>
      </c>
      <c r="F92" s="174" t="s">
        <v>14</v>
      </c>
      <c r="G92" s="156">
        <v>19.810439560439562</v>
      </c>
      <c r="H92" s="84">
        <v>9.0266875981161697E-3</v>
      </c>
      <c r="I92" s="134">
        <v>19.819466248037678</v>
      </c>
      <c r="J92" s="146"/>
    </row>
    <row r="93" spans="1:10" ht="16.2" thickBot="1" x14ac:dyDescent="0.35">
      <c r="A93" s="90" t="s">
        <v>157</v>
      </c>
      <c r="B93" s="125"/>
      <c r="C93" s="175"/>
      <c r="D93" s="92"/>
      <c r="E93" s="92"/>
      <c r="F93" s="93"/>
      <c r="G93" s="157">
        <f>AVERAGE(G94:G99)</f>
        <v>10.256728399727344</v>
      </c>
      <c r="H93" s="86">
        <f t="shared" ref="H93:I93" si="6">AVERAGE(H94:H99)</f>
        <v>3.5623143143004494</v>
      </c>
      <c r="I93" s="135">
        <f t="shared" si="6"/>
        <v>13.819042714027793</v>
      </c>
      <c r="J93" s="121"/>
    </row>
    <row r="94" spans="1:10" ht="27" customHeight="1" x14ac:dyDescent="0.3">
      <c r="A94" s="88" t="s">
        <v>158</v>
      </c>
      <c r="B94" s="104" t="s">
        <v>159</v>
      </c>
      <c r="C94" s="162">
        <v>0.92334739803094235</v>
      </c>
      <c r="D94" s="89">
        <v>0.66900420757363255</v>
      </c>
      <c r="E94" s="74">
        <v>0.82979726544082977</v>
      </c>
      <c r="F94" s="163">
        <v>0.76462093862815883</v>
      </c>
      <c r="G94" s="152">
        <v>27.025362318840575</v>
      </c>
      <c r="H94" s="75">
        <v>10.940217391304348</v>
      </c>
      <c r="I94" s="99">
        <v>37.965579710144922</v>
      </c>
      <c r="J94" s="144" t="s">
        <v>132</v>
      </c>
    </row>
    <row r="95" spans="1:10" ht="27.6" customHeight="1" x14ac:dyDescent="0.3">
      <c r="A95" s="58" t="s">
        <v>160</v>
      </c>
      <c r="B95" s="105" t="s">
        <v>161</v>
      </c>
      <c r="C95" s="166">
        <v>1.0399509316358331</v>
      </c>
      <c r="D95" s="25">
        <v>0.21954608615099583</v>
      </c>
      <c r="E95" s="7">
        <v>1.0171030193600161</v>
      </c>
      <c r="F95" s="172">
        <v>0.40860215053763443</v>
      </c>
      <c r="G95" s="153">
        <v>12.823889580738895</v>
      </c>
      <c r="H95" s="8">
        <v>0.83935242839352431</v>
      </c>
      <c r="I95" s="100">
        <v>13.663242009132418</v>
      </c>
      <c r="J95" s="144" t="s">
        <v>132</v>
      </c>
    </row>
    <row r="96" spans="1:10" ht="13.8" customHeight="1" x14ac:dyDescent="0.3">
      <c r="A96" s="59" t="s">
        <v>162</v>
      </c>
      <c r="B96" s="115" t="s">
        <v>163</v>
      </c>
      <c r="C96" s="166">
        <v>0.96901642753171136</v>
      </c>
      <c r="D96" s="7">
        <v>0.86180124223602517</v>
      </c>
      <c r="E96" s="7">
        <v>1.0280504908835906</v>
      </c>
      <c r="F96" s="165">
        <v>1.0231193926846101</v>
      </c>
      <c r="G96" s="153">
        <v>5.6175266175266172</v>
      </c>
      <c r="H96" s="8">
        <v>3.2596232596232597</v>
      </c>
      <c r="I96" s="100">
        <v>8.8771498771498756</v>
      </c>
      <c r="J96" s="115"/>
    </row>
    <row r="97" spans="1:10" x14ac:dyDescent="0.3">
      <c r="A97" s="58" t="s">
        <v>164</v>
      </c>
      <c r="B97" s="105" t="s">
        <v>165</v>
      </c>
      <c r="C97" s="166">
        <v>0.94587194608256109</v>
      </c>
      <c r="D97" s="7">
        <v>0.87975714497260471</v>
      </c>
      <c r="E97" s="7">
        <v>0.99614305750350629</v>
      </c>
      <c r="F97" s="165">
        <v>0.7512856474988312</v>
      </c>
      <c r="G97" s="153">
        <v>2.6916299559471364</v>
      </c>
      <c r="H97" s="8">
        <v>1.3169358786098873</v>
      </c>
      <c r="I97" s="100">
        <v>4.0085658345570234</v>
      </c>
      <c r="J97" s="24"/>
    </row>
    <row r="98" spans="1:10" x14ac:dyDescent="0.3">
      <c r="A98" s="58" t="s">
        <v>166</v>
      </c>
      <c r="B98" s="115" t="s">
        <v>167</v>
      </c>
      <c r="C98" s="166">
        <v>0.90655485195960983</v>
      </c>
      <c r="D98" s="7">
        <v>0.84650148044257445</v>
      </c>
      <c r="E98" s="7">
        <v>0.92356241234221603</v>
      </c>
      <c r="F98" s="165">
        <v>0.97966339410939696</v>
      </c>
      <c r="G98" s="153">
        <v>12.773480662983426</v>
      </c>
      <c r="H98" s="8">
        <v>4.4304788213627999</v>
      </c>
      <c r="I98" s="100">
        <v>17.203959484346225</v>
      </c>
      <c r="J98" s="115"/>
    </row>
    <row r="99" spans="1:10" ht="15" thickBot="1" x14ac:dyDescent="0.35">
      <c r="A99" s="81" t="s">
        <v>168</v>
      </c>
      <c r="B99" s="27" t="s">
        <v>169</v>
      </c>
      <c r="C99" s="173">
        <v>0.90322580645161288</v>
      </c>
      <c r="D99" s="83">
        <v>0.75175315568022438</v>
      </c>
      <c r="E99" s="83">
        <v>0.82748948106591869</v>
      </c>
      <c r="F99" s="174">
        <v>0.9186535764375876</v>
      </c>
      <c r="G99" s="156">
        <v>0.60848126232741595</v>
      </c>
      <c r="H99" s="84">
        <v>0.58727810650887569</v>
      </c>
      <c r="I99" s="134">
        <v>1.195759368836292</v>
      </c>
      <c r="J99" s="116"/>
    </row>
    <row r="100" spans="1:10" ht="15" thickBot="1" x14ac:dyDescent="0.35">
      <c r="A100" s="48" t="s">
        <v>170</v>
      </c>
      <c r="B100" s="121"/>
      <c r="C100" s="175"/>
      <c r="D100" s="92"/>
      <c r="E100" s="92"/>
      <c r="F100" s="93"/>
      <c r="G100" s="91"/>
      <c r="H100" s="92"/>
      <c r="I100" s="136"/>
      <c r="J100" s="121"/>
    </row>
    <row r="101" spans="1:10" ht="15" thickBot="1" x14ac:dyDescent="0.35">
      <c r="A101" s="147" t="s">
        <v>171</v>
      </c>
      <c r="B101" s="113" t="s">
        <v>172</v>
      </c>
      <c r="C101" s="176">
        <v>0.94299486534632715</v>
      </c>
      <c r="D101" s="148">
        <v>0.95932944606413995</v>
      </c>
      <c r="E101" s="148">
        <v>0.9389151327577796</v>
      </c>
      <c r="F101" s="177">
        <v>1.1158434388248053</v>
      </c>
      <c r="G101" s="158">
        <v>4.3722047519217329</v>
      </c>
      <c r="H101" s="149">
        <v>3.7018693221523407</v>
      </c>
      <c r="I101" s="150">
        <v>8.0740740740740726</v>
      </c>
      <c r="J101" s="13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6276E4-3BFA-4F18-B27D-8A9EA3213A6D}">
  <sheetPr>
    <tabColor theme="8" tint="0.79998168889431442"/>
  </sheetPr>
  <dimension ref="A1:J101"/>
  <sheetViews>
    <sheetView topLeftCell="A61" workbookViewId="0">
      <selection activeCell="C105" sqref="C104:C105"/>
    </sheetView>
  </sheetViews>
  <sheetFormatPr defaultRowHeight="14.4" x14ac:dyDescent="0.3"/>
  <cols>
    <col min="1" max="1" width="53.88671875" bestFit="1" customWidth="1"/>
    <col min="2" max="2" width="45.88671875" customWidth="1"/>
    <col min="3" max="3" width="11.33203125" bestFit="1" customWidth="1"/>
    <col min="4" max="4" width="10.5546875" bestFit="1" customWidth="1"/>
    <col min="5" max="6" width="11.6640625" bestFit="1" customWidth="1"/>
    <col min="7" max="7" width="12.109375" bestFit="1" customWidth="1"/>
    <col min="8" max="9" width="12.6640625" customWidth="1"/>
    <col min="10" max="10" width="77" customWidth="1"/>
  </cols>
  <sheetData>
    <row r="1" spans="1:10" ht="69.599999999999994" thickBot="1" x14ac:dyDescent="0.35">
      <c r="A1" s="51" t="s">
        <v>188</v>
      </c>
      <c r="B1" s="37" t="s">
        <v>173</v>
      </c>
      <c r="C1" s="38" t="s">
        <v>1</v>
      </c>
      <c r="D1" s="39" t="s">
        <v>2</v>
      </c>
      <c r="E1" s="39" t="s">
        <v>3</v>
      </c>
      <c r="F1" s="39" t="s">
        <v>4</v>
      </c>
      <c r="G1" s="39" t="s">
        <v>5</v>
      </c>
      <c r="H1" s="39" t="s">
        <v>6</v>
      </c>
      <c r="I1" s="40" t="s">
        <v>7</v>
      </c>
      <c r="J1" s="41" t="s">
        <v>8</v>
      </c>
    </row>
    <row r="2" spans="1:10" ht="18.600000000000001" thickBot="1" x14ac:dyDescent="0.4">
      <c r="A2" s="52" t="s">
        <v>9</v>
      </c>
      <c r="B2" s="118"/>
      <c r="C2" s="60"/>
      <c r="D2" s="29"/>
      <c r="E2" s="30"/>
      <c r="F2" s="30"/>
      <c r="G2" s="31"/>
      <c r="H2" s="31"/>
      <c r="I2" s="31"/>
      <c r="J2" s="1"/>
    </row>
    <row r="3" spans="1:10" ht="18.600000000000001" thickBot="1" x14ac:dyDescent="0.35">
      <c r="A3" s="53" t="s">
        <v>10</v>
      </c>
      <c r="B3" s="119"/>
      <c r="C3" s="60"/>
      <c r="D3" s="29"/>
      <c r="E3" s="30"/>
      <c r="F3" s="30"/>
      <c r="G3" s="31"/>
      <c r="H3" s="31"/>
      <c r="I3" s="31"/>
      <c r="J3" s="2"/>
    </row>
    <row r="4" spans="1:10" ht="15" thickBot="1" x14ac:dyDescent="0.35">
      <c r="A4" s="3" t="s">
        <v>11</v>
      </c>
      <c r="B4" s="120"/>
      <c r="C4" s="4"/>
      <c r="D4" s="4"/>
      <c r="E4" s="4"/>
      <c r="F4" s="4"/>
      <c r="G4" s="17" t="e">
        <f>AVERAGE(G5:G15)</f>
        <v>#DIV/0!</v>
      </c>
      <c r="H4" s="17" t="e">
        <f>AVERAGE(H5:H15)</f>
        <v>#DIV/0!</v>
      </c>
      <c r="I4" s="17" t="e">
        <f>AVERAGE(I5:I15)</f>
        <v>#DIV/0!</v>
      </c>
      <c r="J4" s="5"/>
    </row>
    <row r="5" spans="1:10" x14ac:dyDescent="0.3">
      <c r="A5" s="54" t="s">
        <v>12</v>
      </c>
      <c r="B5" s="104" t="s">
        <v>13</v>
      </c>
      <c r="C5" s="73"/>
      <c r="D5" s="74"/>
      <c r="E5" s="74"/>
      <c r="F5" s="74"/>
      <c r="G5" s="75"/>
      <c r="H5" s="75"/>
      <c r="I5" s="99"/>
      <c r="J5" s="6"/>
    </row>
    <row r="6" spans="1:10" x14ac:dyDescent="0.3">
      <c r="A6" s="43" t="s">
        <v>15</v>
      </c>
      <c r="B6" s="105" t="s">
        <v>16</v>
      </c>
      <c r="C6" s="62"/>
      <c r="D6" s="7"/>
      <c r="E6" s="25"/>
      <c r="F6" s="7"/>
      <c r="G6" s="8"/>
      <c r="H6" s="8"/>
      <c r="I6" s="100"/>
      <c r="J6" s="101"/>
    </row>
    <row r="7" spans="1:10" x14ac:dyDescent="0.3">
      <c r="A7" s="43" t="s">
        <v>18</v>
      </c>
      <c r="B7" s="105" t="s">
        <v>19</v>
      </c>
      <c r="C7" s="61"/>
      <c r="D7" s="7"/>
      <c r="E7" s="7"/>
      <c r="F7" s="7"/>
      <c r="G7" s="8"/>
      <c r="H7" s="8"/>
      <c r="I7" s="100"/>
      <c r="J7" s="9"/>
    </row>
    <row r="8" spans="1:10" x14ac:dyDescent="0.3">
      <c r="A8" s="43" t="s">
        <v>20</v>
      </c>
      <c r="B8" s="106" t="s">
        <v>16</v>
      </c>
      <c r="C8" s="61"/>
      <c r="D8" s="7"/>
      <c r="E8" s="7"/>
      <c r="F8" s="7"/>
      <c r="G8" s="8"/>
      <c r="H8" s="8"/>
      <c r="I8" s="100"/>
      <c r="J8" s="10"/>
    </row>
    <row r="9" spans="1:10" x14ac:dyDescent="0.3">
      <c r="A9" s="43" t="s">
        <v>21</v>
      </c>
      <c r="B9" s="105" t="s">
        <v>22</v>
      </c>
      <c r="C9" s="61"/>
      <c r="D9" s="7"/>
      <c r="E9" s="7"/>
      <c r="F9" s="7"/>
      <c r="G9" s="8"/>
      <c r="H9" s="8"/>
      <c r="I9" s="100"/>
      <c r="J9" s="9"/>
    </row>
    <row r="10" spans="1:10" x14ac:dyDescent="0.3">
      <c r="A10" s="43" t="s">
        <v>23</v>
      </c>
      <c r="B10" s="105" t="s">
        <v>24</v>
      </c>
      <c r="C10" s="61"/>
      <c r="D10" s="7"/>
      <c r="E10" s="7"/>
      <c r="F10" s="7"/>
      <c r="G10" s="8"/>
      <c r="H10" s="8"/>
      <c r="I10" s="100"/>
      <c r="J10" s="9"/>
    </row>
    <row r="11" spans="1:10" x14ac:dyDescent="0.3">
      <c r="A11" s="43" t="s">
        <v>25</v>
      </c>
      <c r="B11" s="105" t="s">
        <v>22</v>
      </c>
      <c r="C11" s="61"/>
      <c r="D11" s="7"/>
      <c r="E11" s="7"/>
      <c r="F11" s="7"/>
      <c r="G11" s="8"/>
      <c r="H11" s="8"/>
      <c r="I11" s="100"/>
      <c r="J11" s="9"/>
    </row>
    <row r="12" spans="1:10" x14ac:dyDescent="0.3">
      <c r="A12" s="43" t="s">
        <v>26</v>
      </c>
      <c r="B12" s="105" t="s">
        <v>22</v>
      </c>
      <c r="C12" s="61"/>
      <c r="D12" s="7"/>
      <c r="E12" s="7"/>
      <c r="F12" s="7"/>
      <c r="G12" s="8"/>
      <c r="H12" s="8"/>
      <c r="I12" s="100"/>
      <c r="J12" s="9"/>
    </row>
    <row r="13" spans="1:10" x14ac:dyDescent="0.3">
      <c r="A13" s="43" t="s">
        <v>27</v>
      </c>
      <c r="B13" s="106" t="s">
        <v>28</v>
      </c>
      <c r="C13" s="61"/>
      <c r="D13" s="7"/>
      <c r="E13" s="7"/>
      <c r="F13" s="7"/>
      <c r="G13" s="8"/>
      <c r="H13" s="8"/>
      <c r="I13" s="100"/>
      <c r="J13" s="9"/>
    </row>
    <row r="14" spans="1:10" x14ac:dyDescent="0.3">
      <c r="A14" s="43" t="s">
        <v>29</v>
      </c>
      <c r="B14" s="115" t="s">
        <v>180</v>
      </c>
      <c r="C14" s="61"/>
      <c r="D14" s="7"/>
      <c r="E14" s="7"/>
      <c r="F14" s="7"/>
      <c r="G14" s="8"/>
      <c r="H14" s="8"/>
      <c r="I14" s="100"/>
      <c r="J14" s="18"/>
    </row>
    <row r="15" spans="1:10" ht="15" thickBot="1" x14ac:dyDescent="0.35">
      <c r="A15" s="44" t="s">
        <v>30</v>
      </c>
      <c r="B15" s="107" t="s">
        <v>31</v>
      </c>
      <c r="C15" s="61"/>
      <c r="D15" s="7"/>
      <c r="E15" s="7"/>
      <c r="F15" s="7"/>
      <c r="G15" s="8"/>
      <c r="H15" s="8"/>
      <c r="I15" s="100"/>
      <c r="J15" s="102"/>
    </row>
    <row r="16" spans="1:10" ht="15" thickBot="1" x14ac:dyDescent="0.35">
      <c r="A16" s="3" t="s">
        <v>32</v>
      </c>
      <c r="B16" s="103"/>
      <c r="C16" s="11"/>
      <c r="D16" s="11"/>
      <c r="E16" s="11"/>
      <c r="F16" s="11"/>
      <c r="G16" s="12" t="e">
        <f>AVERAGE(G17:G23)</f>
        <v>#DIV/0!</v>
      </c>
      <c r="H16" s="12" t="e">
        <f>AVERAGE(H17:H23)</f>
        <v>#DIV/0!</v>
      </c>
      <c r="I16" s="12" t="e">
        <f>AVERAGE(I17:I23)</f>
        <v>#DIV/0!</v>
      </c>
      <c r="J16" s="5"/>
    </row>
    <row r="17" spans="1:10" x14ac:dyDescent="0.3">
      <c r="A17" s="54" t="s">
        <v>33</v>
      </c>
      <c r="B17" s="108" t="s">
        <v>34</v>
      </c>
      <c r="C17" s="61"/>
      <c r="D17" s="7"/>
      <c r="E17" s="7"/>
      <c r="F17" s="7"/>
      <c r="G17" s="8"/>
      <c r="H17" s="8"/>
      <c r="I17" s="8"/>
      <c r="J17" s="19"/>
    </row>
    <row r="18" spans="1:10" x14ac:dyDescent="0.3">
      <c r="A18" s="43" t="s">
        <v>35</v>
      </c>
      <c r="B18" s="105" t="s">
        <v>36</v>
      </c>
      <c r="C18" s="61"/>
      <c r="D18" s="7"/>
      <c r="E18" s="7"/>
      <c r="F18" s="7"/>
      <c r="G18" s="8"/>
      <c r="H18" s="8"/>
      <c r="I18" s="8"/>
      <c r="J18" s="10"/>
    </row>
    <row r="19" spans="1:10" x14ac:dyDescent="0.3">
      <c r="A19" s="43" t="s">
        <v>37</v>
      </c>
      <c r="B19" s="105" t="s">
        <v>38</v>
      </c>
      <c r="C19" s="61"/>
      <c r="D19" s="7"/>
      <c r="E19" s="7"/>
      <c r="F19" s="7"/>
      <c r="G19" s="8"/>
      <c r="H19" s="8"/>
      <c r="I19" s="8"/>
      <c r="J19" s="9"/>
    </row>
    <row r="20" spans="1:10" x14ac:dyDescent="0.3">
      <c r="A20" s="43" t="s">
        <v>39</v>
      </c>
      <c r="B20" s="105" t="s">
        <v>40</v>
      </c>
      <c r="C20" s="61"/>
      <c r="D20" s="7"/>
      <c r="E20" s="7"/>
      <c r="F20" s="7"/>
      <c r="G20" s="8"/>
      <c r="H20" s="8"/>
      <c r="I20" s="8"/>
      <c r="J20" s="10"/>
    </row>
    <row r="21" spans="1:10" x14ac:dyDescent="0.3">
      <c r="A21" s="43" t="s">
        <v>41</v>
      </c>
      <c r="B21" s="105" t="s">
        <v>38</v>
      </c>
      <c r="C21" s="61"/>
      <c r="D21" s="7"/>
      <c r="E21" s="7"/>
      <c r="F21" s="7"/>
      <c r="G21" s="8"/>
      <c r="H21" s="8"/>
      <c r="I21" s="8"/>
      <c r="J21" s="9"/>
    </row>
    <row r="22" spans="1:10" x14ac:dyDescent="0.3">
      <c r="A22" s="43" t="s">
        <v>42</v>
      </c>
      <c r="B22" s="105" t="s">
        <v>43</v>
      </c>
      <c r="C22" s="61"/>
      <c r="D22" s="7"/>
      <c r="E22" s="7"/>
      <c r="F22" s="7"/>
      <c r="G22" s="8"/>
      <c r="H22" s="8"/>
      <c r="I22" s="8"/>
      <c r="J22" s="9"/>
    </row>
    <row r="23" spans="1:10" ht="15" thickBot="1" x14ac:dyDescent="0.35">
      <c r="A23" s="55" t="s">
        <v>44</v>
      </c>
      <c r="B23" s="109" t="s">
        <v>45</v>
      </c>
      <c r="C23" s="61"/>
      <c r="D23" s="7"/>
      <c r="E23" s="7"/>
      <c r="F23" s="7"/>
      <c r="G23" s="8"/>
      <c r="H23" s="8"/>
      <c r="I23" s="8"/>
      <c r="J23" s="13"/>
    </row>
    <row r="24" spans="1:10" ht="15" thickBot="1" x14ac:dyDescent="0.35">
      <c r="A24" s="3" t="s">
        <v>46</v>
      </c>
      <c r="B24" s="103"/>
      <c r="C24" s="16"/>
      <c r="D24" s="16"/>
      <c r="E24" s="16"/>
      <c r="F24" s="16"/>
      <c r="G24" s="17" t="e">
        <f>AVERAGE(G25:G31)</f>
        <v>#DIV/0!</v>
      </c>
      <c r="H24" s="17" t="e">
        <f>AVERAGE(H25:H31)</f>
        <v>#DIV/0!</v>
      </c>
      <c r="I24" s="17" t="e">
        <f>AVERAGE(I25:I31)</f>
        <v>#DIV/0!</v>
      </c>
      <c r="J24" s="5"/>
    </row>
    <row r="25" spans="1:10" x14ac:dyDescent="0.3">
      <c r="A25" s="54" t="s">
        <v>47</v>
      </c>
      <c r="B25" s="108" t="s">
        <v>48</v>
      </c>
      <c r="C25" s="61"/>
      <c r="D25" s="7"/>
      <c r="E25" s="7"/>
      <c r="F25" s="7"/>
      <c r="G25" s="8"/>
      <c r="H25" s="8"/>
      <c r="I25" s="8"/>
      <c r="J25" s="14"/>
    </row>
    <row r="26" spans="1:10" x14ac:dyDescent="0.3">
      <c r="A26" s="43" t="s">
        <v>49</v>
      </c>
      <c r="B26" s="105" t="s">
        <v>50</v>
      </c>
      <c r="C26" s="61"/>
      <c r="D26" s="7"/>
      <c r="E26" s="7"/>
      <c r="F26" s="7"/>
      <c r="G26" s="8"/>
      <c r="H26" s="8"/>
      <c r="I26" s="8"/>
      <c r="J26" s="10"/>
    </row>
    <row r="27" spans="1:10" x14ac:dyDescent="0.3">
      <c r="A27" s="43" t="s">
        <v>51</v>
      </c>
      <c r="B27" s="105" t="s">
        <v>50</v>
      </c>
      <c r="C27" s="61"/>
      <c r="D27" s="7"/>
      <c r="E27" s="7"/>
      <c r="F27" s="7"/>
      <c r="G27" s="8"/>
      <c r="H27" s="8"/>
      <c r="I27" s="8"/>
      <c r="J27" s="15"/>
    </row>
    <row r="28" spans="1:10" x14ac:dyDescent="0.3">
      <c r="A28" s="43" t="s">
        <v>52</v>
      </c>
      <c r="B28" s="105" t="s">
        <v>53</v>
      </c>
      <c r="C28" s="61"/>
      <c r="D28" s="7"/>
      <c r="E28" s="7"/>
      <c r="F28" s="7"/>
      <c r="G28" s="8"/>
      <c r="H28" s="8"/>
      <c r="I28" s="8"/>
      <c r="J28" s="9"/>
    </row>
    <row r="29" spans="1:10" x14ac:dyDescent="0.3">
      <c r="A29" s="44" t="s">
        <v>54</v>
      </c>
      <c r="B29" s="110" t="s">
        <v>55</v>
      </c>
      <c r="C29" s="61"/>
      <c r="D29" s="7"/>
      <c r="E29" s="7"/>
      <c r="F29" s="7"/>
      <c r="G29" s="8"/>
      <c r="H29" s="8"/>
      <c r="I29" s="8"/>
      <c r="J29" s="9"/>
    </row>
    <row r="30" spans="1:10" x14ac:dyDescent="0.3">
      <c r="A30" s="43" t="s">
        <v>56</v>
      </c>
      <c r="B30" s="105" t="s">
        <v>57</v>
      </c>
      <c r="C30" s="61"/>
      <c r="D30" s="7"/>
      <c r="E30" s="7"/>
      <c r="F30" s="7"/>
      <c r="G30" s="8"/>
      <c r="H30" s="8"/>
      <c r="I30" s="8"/>
      <c r="J30" s="9"/>
    </row>
    <row r="31" spans="1:10" ht="15" thickBot="1" x14ac:dyDescent="0.35">
      <c r="A31" s="56" t="s">
        <v>58</v>
      </c>
      <c r="B31" s="110" t="s">
        <v>59</v>
      </c>
      <c r="C31" s="61"/>
      <c r="D31" s="7"/>
      <c r="E31" s="7"/>
      <c r="F31" s="7"/>
      <c r="G31" s="8"/>
      <c r="H31" s="8"/>
      <c r="I31" s="8"/>
      <c r="J31" s="20"/>
    </row>
    <row r="32" spans="1:10" ht="15" thickBot="1" x14ac:dyDescent="0.35">
      <c r="A32" s="3" t="s">
        <v>60</v>
      </c>
      <c r="B32" s="103"/>
      <c r="C32" s="4"/>
      <c r="D32" s="4"/>
      <c r="E32" s="4"/>
      <c r="F32" s="4"/>
      <c r="G32" s="17" t="e">
        <f t="shared" ref="G32:I32" si="0">AVERAGE(G33:G41)</f>
        <v>#DIV/0!</v>
      </c>
      <c r="H32" s="17" t="e">
        <f t="shared" si="0"/>
        <v>#DIV/0!</v>
      </c>
      <c r="I32" s="17" t="e">
        <f t="shared" si="0"/>
        <v>#DIV/0!</v>
      </c>
      <c r="J32" s="5"/>
    </row>
    <row r="33" spans="1:10" x14ac:dyDescent="0.3">
      <c r="A33" s="54" t="s">
        <v>61</v>
      </c>
      <c r="B33" s="108" t="s">
        <v>62</v>
      </c>
      <c r="C33" s="61"/>
      <c r="D33" s="7"/>
      <c r="E33" s="7"/>
      <c r="F33" s="7"/>
      <c r="G33" s="8"/>
      <c r="H33" s="8"/>
      <c r="I33" s="8"/>
      <c r="J33" s="45"/>
    </row>
    <row r="34" spans="1:10" x14ac:dyDescent="0.3">
      <c r="A34" s="43" t="s">
        <v>63</v>
      </c>
      <c r="B34" s="105" t="s">
        <v>64</v>
      </c>
      <c r="C34" s="61"/>
      <c r="D34" s="7"/>
      <c r="E34" s="7"/>
      <c r="F34" s="7"/>
      <c r="G34" s="8"/>
      <c r="H34" s="8"/>
      <c r="I34" s="8"/>
      <c r="J34" s="9"/>
    </row>
    <row r="35" spans="1:10" x14ac:dyDescent="0.3">
      <c r="A35" s="43" t="s">
        <v>65</v>
      </c>
      <c r="B35" s="105" t="s">
        <v>66</v>
      </c>
      <c r="C35" s="61"/>
      <c r="D35" s="7"/>
      <c r="E35" s="7"/>
      <c r="F35" s="7"/>
      <c r="G35" s="8"/>
      <c r="H35" s="8"/>
      <c r="I35" s="8"/>
      <c r="J35" s="9"/>
    </row>
    <row r="36" spans="1:10" x14ac:dyDescent="0.3">
      <c r="A36" s="43" t="s">
        <v>67</v>
      </c>
      <c r="B36" s="105" t="s">
        <v>68</v>
      </c>
      <c r="C36" s="61"/>
      <c r="D36" s="7"/>
      <c r="E36" s="7"/>
      <c r="F36" s="7"/>
      <c r="G36" s="8"/>
      <c r="H36" s="8"/>
      <c r="I36" s="8"/>
      <c r="J36" s="10"/>
    </row>
    <row r="37" spans="1:10" x14ac:dyDescent="0.3">
      <c r="A37" s="43" t="s">
        <v>69</v>
      </c>
      <c r="B37" s="105" t="s">
        <v>70</v>
      </c>
      <c r="C37" s="61"/>
      <c r="D37" s="7"/>
      <c r="E37" s="7"/>
      <c r="F37" s="7"/>
      <c r="G37" s="8"/>
      <c r="H37" s="8"/>
      <c r="I37" s="8"/>
      <c r="J37" s="9"/>
    </row>
    <row r="38" spans="1:10" x14ac:dyDescent="0.3">
      <c r="A38" s="43" t="s">
        <v>71</v>
      </c>
      <c r="B38" s="105" t="s">
        <v>72</v>
      </c>
      <c r="C38" s="61"/>
      <c r="D38" s="7"/>
      <c r="E38" s="7"/>
      <c r="F38" s="7"/>
      <c r="G38" s="8"/>
      <c r="H38" s="8"/>
      <c r="I38" s="8"/>
      <c r="J38" s="10"/>
    </row>
    <row r="39" spans="1:10" x14ac:dyDescent="0.3">
      <c r="A39" s="43" t="s">
        <v>73</v>
      </c>
      <c r="B39" s="105" t="s">
        <v>74</v>
      </c>
      <c r="C39" s="61"/>
      <c r="D39" s="7"/>
      <c r="E39" s="7"/>
      <c r="F39" s="7"/>
      <c r="G39" s="8"/>
      <c r="H39" s="8"/>
      <c r="I39" s="8"/>
      <c r="J39" s="9"/>
    </row>
    <row r="40" spans="1:10" x14ac:dyDescent="0.3">
      <c r="A40" s="43" t="s">
        <v>75</v>
      </c>
      <c r="B40" s="105" t="s">
        <v>76</v>
      </c>
      <c r="C40" s="61"/>
      <c r="D40" s="7"/>
      <c r="E40" s="7"/>
      <c r="F40" s="7"/>
      <c r="G40" s="8"/>
      <c r="H40" s="8"/>
      <c r="I40" s="8"/>
      <c r="J40" s="10"/>
    </row>
    <row r="41" spans="1:10" ht="15" thickBot="1" x14ac:dyDescent="0.35">
      <c r="A41" s="55" t="s">
        <v>77</v>
      </c>
      <c r="B41" s="109" t="s">
        <v>78</v>
      </c>
      <c r="C41" s="61"/>
      <c r="D41" s="7"/>
      <c r="E41" s="7"/>
      <c r="F41" s="7"/>
      <c r="G41" s="8"/>
      <c r="H41" s="8"/>
      <c r="I41" s="8"/>
      <c r="J41" s="13"/>
    </row>
    <row r="42" spans="1:10" ht="15" thickBot="1" x14ac:dyDescent="0.35">
      <c r="A42" s="3" t="s">
        <v>79</v>
      </c>
      <c r="B42" s="103"/>
      <c r="C42" s="21"/>
      <c r="D42" s="21"/>
      <c r="E42" s="21"/>
      <c r="F42" s="21"/>
      <c r="G42" s="17" t="e">
        <f t="shared" ref="G42:I42" si="1">AVERAGE(G43:G47)</f>
        <v>#DIV/0!</v>
      </c>
      <c r="H42" s="17" t="e">
        <f t="shared" si="1"/>
        <v>#DIV/0!</v>
      </c>
      <c r="I42" s="17" t="e">
        <f t="shared" si="1"/>
        <v>#DIV/0!</v>
      </c>
      <c r="J42" s="22"/>
    </row>
    <row r="43" spans="1:10" x14ac:dyDescent="0.3">
      <c r="A43" s="54" t="s">
        <v>80</v>
      </c>
      <c r="B43" s="108" t="s">
        <v>81</v>
      </c>
      <c r="C43" s="61"/>
      <c r="D43" s="7"/>
      <c r="E43" s="7"/>
      <c r="F43" s="7"/>
      <c r="G43" s="8"/>
      <c r="H43" s="8"/>
      <c r="I43" s="8"/>
      <c r="J43" s="23"/>
    </row>
    <row r="44" spans="1:10" x14ac:dyDescent="0.3">
      <c r="A44" s="43" t="s">
        <v>82</v>
      </c>
      <c r="B44" s="105" t="s">
        <v>83</v>
      </c>
      <c r="C44" s="61"/>
      <c r="D44" s="7"/>
      <c r="E44" s="7"/>
      <c r="F44" s="7"/>
      <c r="G44" s="8"/>
      <c r="H44" s="8"/>
      <c r="I44" s="8"/>
      <c r="J44" s="24"/>
    </row>
    <row r="45" spans="1:10" x14ac:dyDescent="0.3">
      <c r="A45" s="43" t="s">
        <v>84</v>
      </c>
      <c r="B45" s="105" t="s">
        <v>85</v>
      </c>
      <c r="C45" s="61"/>
      <c r="D45" s="7"/>
      <c r="E45" s="7"/>
      <c r="F45" s="7"/>
      <c r="G45" s="8"/>
      <c r="H45" s="8"/>
      <c r="I45" s="8"/>
      <c r="J45" s="26"/>
    </row>
    <row r="46" spans="1:10" x14ac:dyDescent="0.3">
      <c r="A46" s="43" t="s">
        <v>86</v>
      </c>
      <c r="B46" s="105" t="s">
        <v>87</v>
      </c>
      <c r="C46" s="61"/>
      <c r="D46" s="7"/>
      <c r="E46" s="7"/>
      <c r="F46" s="7"/>
      <c r="G46" s="8"/>
      <c r="H46" s="8"/>
      <c r="I46" s="8"/>
      <c r="J46" s="24"/>
    </row>
    <row r="47" spans="1:10" ht="15" thickBot="1" x14ac:dyDescent="0.35">
      <c r="A47" s="55" t="s">
        <v>88</v>
      </c>
      <c r="B47" s="109" t="s">
        <v>89</v>
      </c>
      <c r="C47" s="61"/>
      <c r="D47" s="7"/>
      <c r="E47" s="7"/>
      <c r="F47" s="7"/>
      <c r="G47" s="8"/>
      <c r="H47" s="8"/>
      <c r="I47" s="8"/>
      <c r="J47" s="27"/>
    </row>
    <row r="48" spans="1:10" ht="15" thickBot="1" x14ac:dyDescent="0.35">
      <c r="A48" s="3" t="s">
        <v>90</v>
      </c>
      <c r="B48" s="103"/>
      <c r="C48" s="21"/>
      <c r="D48" s="21"/>
      <c r="E48" s="21"/>
      <c r="F48" s="21"/>
      <c r="G48" s="17" t="e">
        <f>AVERAGE(G49:G61)</f>
        <v>#DIV/0!</v>
      </c>
      <c r="H48" s="17" t="e">
        <f t="shared" ref="H48:I48" si="2">AVERAGE(H49:H61)</f>
        <v>#DIV/0!</v>
      </c>
      <c r="I48" s="17" t="e">
        <f t="shared" si="2"/>
        <v>#DIV/0!</v>
      </c>
      <c r="J48" s="22"/>
    </row>
    <row r="49" spans="1:10" x14ac:dyDescent="0.3">
      <c r="A49" s="42" t="s">
        <v>91</v>
      </c>
      <c r="B49" s="104" t="s">
        <v>92</v>
      </c>
      <c r="C49" s="61"/>
      <c r="D49" s="7"/>
      <c r="E49" s="7"/>
      <c r="F49" s="7"/>
      <c r="G49" s="8"/>
      <c r="H49" s="8"/>
      <c r="I49" s="8"/>
      <c r="J49" s="23"/>
    </row>
    <row r="50" spans="1:10" x14ac:dyDescent="0.3">
      <c r="A50" s="43" t="s">
        <v>93</v>
      </c>
      <c r="B50" s="105" t="s">
        <v>179</v>
      </c>
      <c r="C50" s="61"/>
      <c r="D50" s="7"/>
      <c r="E50" s="7"/>
      <c r="F50" s="7"/>
      <c r="G50" s="8"/>
      <c r="H50" s="8"/>
      <c r="I50" s="8"/>
      <c r="J50" s="24"/>
    </row>
    <row r="51" spans="1:10" x14ac:dyDescent="0.3">
      <c r="A51" s="43" t="s">
        <v>95</v>
      </c>
      <c r="B51" s="111" t="s">
        <v>16</v>
      </c>
      <c r="C51" s="61"/>
      <c r="D51" s="7"/>
      <c r="E51" s="7"/>
      <c r="F51" s="7"/>
      <c r="G51" s="8"/>
      <c r="H51" s="8"/>
      <c r="I51" s="8"/>
      <c r="J51" s="46"/>
    </row>
    <row r="52" spans="1:10" x14ac:dyDescent="0.3">
      <c r="A52" s="43" t="s">
        <v>96</v>
      </c>
      <c r="B52" s="106" t="s">
        <v>181</v>
      </c>
      <c r="C52" s="61"/>
      <c r="D52" s="7"/>
      <c r="E52" s="7"/>
      <c r="F52" s="7"/>
      <c r="G52" s="8"/>
      <c r="H52" s="8"/>
      <c r="I52" s="8"/>
      <c r="J52" s="46"/>
    </row>
    <row r="53" spans="1:10" x14ac:dyDescent="0.3">
      <c r="A53" s="43" t="s">
        <v>98</v>
      </c>
      <c r="B53" s="105" t="s">
        <v>182</v>
      </c>
      <c r="C53" s="61"/>
      <c r="D53" s="7"/>
      <c r="E53" s="7"/>
      <c r="F53" s="7"/>
      <c r="G53" s="8"/>
      <c r="H53" s="8"/>
      <c r="I53" s="8"/>
      <c r="J53" s="46"/>
    </row>
    <row r="54" spans="1:10" x14ac:dyDescent="0.3">
      <c r="A54" s="43" t="s">
        <v>183</v>
      </c>
      <c r="B54" s="105" t="s">
        <v>184</v>
      </c>
      <c r="C54" s="61"/>
      <c r="D54" s="7"/>
      <c r="E54" s="7"/>
      <c r="F54" s="7"/>
      <c r="G54" s="8"/>
      <c r="H54" s="8"/>
      <c r="I54" s="8"/>
      <c r="J54" s="46"/>
    </row>
    <row r="55" spans="1:10" x14ac:dyDescent="0.3">
      <c r="A55" s="43" t="s">
        <v>99</v>
      </c>
      <c r="B55" s="105" t="s">
        <v>185</v>
      </c>
      <c r="C55" s="61"/>
      <c r="D55" s="7"/>
      <c r="E55" s="7"/>
      <c r="F55" s="7"/>
      <c r="G55" s="8"/>
      <c r="H55" s="8"/>
      <c r="I55" s="8"/>
      <c r="J55" s="24"/>
    </row>
    <row r="56" spans="1:10" x14ac:dyDescent="0.3">
      <c r="A56" s="43" t="s">
        <v>100</v>
      </c>
      <c r="B56" s="105" t="s">
        <v>186</v>
      </c>
      <c r="C56" s="61"/>
      <c r="D56" s="7"/>
      <c r="E56" s="7"/>
      <c r="F56" s="7"/>
      <c r="G56" s="8"/>
      <c r="H56" s="8"/>
      <c r="I56" s="8"/>
      <c r="J56" s="24"/>
    </row>
    <row r="57" spans="1:10" x14ac:dyDescent="0.3">
      <c r="A57" s="54" t="s">
        <v>101</v>
      </c>
      <c r="B57" s="108" t="s">
        <v>102</v>
      </c>
      <c r="C57" s="61"/>
      <c r="D57" s="7"/>
      <c r="E57" s="7"/>
      <c r="F57" s="7"/>
      <c r="G57" s="8"/>
      <c r="H57" s="8"/>
      <c r="I57" s="8"/>
      <c r="J57" s="46"/>
    </row>
    <row r="58" spans="1:10" x14ac:dyDescent="0.3">
      <c r="A58" s="43" t="s">
        <v>103</v>
      </c>
      <c r="B58" s="105" t="s">
        <v>104</v>
      </c>
      <c r="C58" s="61"/>
      <c r="D58" s="7"/>
      <c r="E58" s="7"/>
      <c r="F58" s="7"/>
      <c r="G58" s="8"/>
      <c r="H58" s="8"/>
      <c r="I58" s="8"/>
      <c r="J58" s="9"/>
    </row>
    <row r="59" spans="1:10" x14ac:dyDescent="0.3">
      <c r="A59" s="43" t="s">
        <v>105</v>
      </c>
      <c r="B59" s="105" t="s">
        <v>187</v>
      </c>
      <c r="C59" s="61"/>
      <c r="D59" s="7"/>
      <c r="E59" s="7"/>
      <c r="F59" s="7"/>
      <c r="G59" s="8"/>
      <c r="H59" s="8"/>
      <c r="I59" s="8"/>
      <c r="J59" s="47"/>
    </row>
    <row r="60" spans="1:10" x14ac:dyDescent="0.3">
      <c r="A60" s="43" t="s">
        <v>106</v>
      </c>
      <c r="B60" s="105" t="s">
        <v>107</v>
      </c>
      <c r="C60" s="61"/>
      <c r="D60" s="7"/>
      <c r="E60" s="7"/>
      <c r="F60" s="7"/>
      <c r="G60" s="8"/>
      <c r="H60" s="8"/>
      <c r="I60" s="8"/>
      <c r="J60" s="24"/>
    </row>
    <row r="61" spans="1:10" ht="15" thickBot="1" x14ac:dyDescent="0.35">
      <c r="A61" s="55" t="s">
        <v>108</v>
      </c>
      <c r="B61" s="112" t="s">
        <v>94</v>
      </c>
      <c r="C61" s="61"/>
      <c r="D61" s="7"/>
      <c r="E61" s="7"/>
      <c r="F61" s="7"/>
      <c r="G61" s="8"/>
      <c r="H61" s="8"/>
      <c r="I61" s="8"/>
      <c r="J61" s="27"/>
    </row>
    <row r="62" spans="1:10" ht="15" thickBot="1" x14ac:dyDescent="0.35">
      <c r="A62" s="48"/>
      <c r="B62" s="121"/>
      <c r="C62" s="21"/>
      <c r="D62" s="21"/>
      <c r="E62" s="21"/>
      <c r="F62" s="21"/>
      <c r="G62" s="21"/>
      <c r="H62" s="21"/>
      <c r="I62" s="21"/>
      <c r="J62" s="22"/>
    </row>
    <row r="63" spans="1:10" ht="97.2" thickBot="1" x14ac:dyDescent="0.35">
      <c r="A63" s="63" t="s">
        <v>109</v>
      </c>
      <c r="B63" s="122"/>
      <c r="C63" s="64" t="s">
        <v>1</v>
      </c>
      <c r="D63" s="65" t="s">
        <v>2</v>
      </c>
      <c r="E63" s="65" t="s">
        <v>3</v>
      </c>
      <c r="F63" s="65" t="s">
        <v>4</v>
      </c>
      <c r="G63" s="65" t="s">
        <v>110</v>
      </c>
      <c r="H63" s="65" t="s">
        <v>111</v>
      </c>
      <c r="I63" s="65" t="s">
        <v>112</v>
      </c>
      <c r="J63" s="66" t="s">
        <v>8</v>
      </c>
    </row>
    <row r="64" spans="1:10" ht="18.600000000000001" thickBot="1" x14ac:dyDescent="0.4">
      <c r="A64" s="53" t="s">
        <v>113</v>
      </c>
      <c r="B64" s="119"/>
      <c r="C64" s="67"/>
      <c r="D64" s="68"/>
      <c r="E64" s="69"/>
      <c r="F64" s="69"/>
      <c r="G64" s="70"/>
      <c r="H64" s="70"/>
      <c r="I64" s="70"/>
      <c r="J64" s="71"/>
    </row>
    <row r="65" spans="1:10" ht="16.2" thickBot="1" x14ac:dyDescent="0.35">
      <c r="A65" s="3" t="s">
        <v>11</v>
      </c>
      <c r="B65" s="120"/>
      <c r="C65" s="77"/>
      <c r="D65" s="78"/>
      <c r="E65" s="78"/>
      <c r="F65" s="78"/>
      <c r="G65" s="79" t="e">
        <f>AVERAGE(G66:G77)</f>
        <v>#DIV/0!</v>
      </c>
      <c r="H65" s="79" t="e">
        <f t="shared" ref="H65:I65" si="3">AVERAGE(H66:H77)</f>
        <v>#DIV/0!</v>
      </c>
      <c r="I65" s="79" t="e">
        <f t="shared" si="3"/>
        <v>#DIV/0!</v>
      </c>
      <c r="J65" s="80"/>
    </row>
    <row r="66" spans="1:10" x14ac:dyDescent="0.3">
      <c r="A66" s="72" t="s">
        <v>114</v>
      </c>
      <c r="B66" s="114" t="s">
        <v>174</v>
      </c>
      <c r="C66" s="73"/>
      <c r="D66" s="74"/>
      <c r="E66" s="74"/>
      <c r="F66" s="74"/>
      <c r="G66" s="75"/>
      <c r="H66" s="75"/>
      <c r="I66" s="75"/>
    </row>
    <row r="67" spans="1:10" x14ac:dyDescent="0.3">
      <c r="A67" s="57" t="s">
        <v>115</v>
      </c>
      <c r="B67" s="115" t="s">
        <v>180</v>
      </c>
      <c r="C67" s="61"/>
      <c r="D67" s="7"/>
      <c r="E67" s="7"/>
      <c r="F67" s="7"/>
      <c r="G67" s="8"/>
      <c r="H67" s="8"/>
      <c r="I67" s="8"/>
      <c r="J67" s="76"/>
    </row>
    <row r="68" spans="1:10" x14ac:dyDescent="0.3">
      <c r="A68" s="57" t="s">
        <v>116</v>
      </c>
      <c r="B68" s="115" t="s">
        <v>117</v>
      </c>
      <c r="C68" s="61"/>
      <c r="D68" s="7"/>
      <c r="E68" s="7"/>
      <c r="F68" s="7"/>
      <c r="G68" s="8"/>
      <c r="H68" s="8"/>
      <c r="I68" s="8"/>
      <c r="J68" s="32"/>
    </row>
    <row r="69" spans="1:10" x14ac:dyDescent="0.3">
      <c r="A69" s="57" t="s">
        <v>118</v>
      </c>
      <c r="B69" s="115" t="s">
        <v>117</v>
      </c>
      <c r="C69" s="61"/>
      <c r="D69" s="7"/>
      <c r="E69" s="7"/>
      <c r="F69" s="7"/>
      <c r="G69" s="8"/>
      <c r="H69" s="8"/>
      <c r="I69" s="8"/>
      <c r="J69" s="32"/>
    </row>
    <row r="70" spans="1:10" ht="18" customHeight="1" x14ac:dyDescent="0.3">
      <c r="A70" s="57" t="s">
        <v>119</v>
      </c>
      <c r="B70" s="115" t="s">
        <v>120</v>
      </c>
      <c r="C70" s="61"/>
      <c r="D70" s="7"/>
      <c r="E70" s="7"/>
      <c r="F70" s="7"/>
      <c r="G70" s="8"/>
      <c r="H70" s="8"/>
      <c r="I70" s="8"/>
      <c r="J70" s="49"/>
    </row>
    <row r="71" spans="1:10" x14ac:dyDescent="0.3">
      <c r="A71" s="57" t="s">
        <v>122</v>
      </c>
      <c r="B71" s="115" t="s">
        <v>97</v>
      </c>
      <c r="C71" s="61"/>
      <c r="D71" s="7"/>
      <c r="E71" s="7"/>
      <c r="F71" s="7"/>
      <c r="G71" s="8"/>
      <c r="H71" s="8"/>
      <c r="I71" s="8"/>
      <c r="J71" s="32"/>
    </row>
    <row r="72" spans="1:10" x14ac:dyDescent="0.3">
      <c r="A72" s="57" t="s">
        <v>123</v>
      </c>
      <c r="B72" s="115" t="s">
        <v>124</v>
      </c>
      <c r="C72" s="61"/>
      <c r="D72" s="7"/>
      <c r="E72" s="7"/>
      <c r="F72" s="7"/>
      <c r="G72" s="8"/>
      <c r="H72" s="8"/>
      <c r="I72" s="8"/>
      <c r="J72" s="28"/>
    </row>
    <row r="73" spans="1:10" x14ac:dyDescent="0.3">
      <c r="A73" s="57" t="s">
        <v>125</v>
      </c>
      <c r="B73" s="115" t="s">
        <v>126</v>
      </c>
      <c r="C73" s="61"/>
      <c r="D73" s="7"/>
      <c r="E73" s="7"/>
      <c r="F73" s="7"/>
      <c r="G73" s="8"/>
      <c r="H73" s="8"/>
      <c r="I73" s="8"/>
      <c r="J73" s="32"/>
    </row>
    <row r="74" spans="1:10" x14ac:dyDescent="0.3">
      <c r="A74" s="57" t="s">
        <v>127</v>
      </c>
      <c r="B74" s="115" t="s">
        <v>126</v>
      </c>
      <c r="C74" s="61"/>
      <c r="D74" s="7"/>
      <c r="E74" s="7"/>
      <c r="F74" s="7"/>
      <c r="G74" s="8"/>
      <c r="H74" s="8"/>
      <c r="I74" s="8"/>
      <c r="J74" s="32"/>
    </row>
    <row r="75" spans="1:10" x14ac:dyDescent="0.3">
      <c r="A75" s="57" t="s">
        <v>128</v>
      </c>
      <c r="B75" s="115" t="s">
        <v>129</v>
      </c>
      <c r="C75" s="61"/>
      <c r="D75" s="7"/>
      <c r="E75" s="7"/>
      <c r="F75" s="7"/>
      <c r="G75" s="8"/>
      <c r="H75" s="8"/>
      <c r="I75" s="8"/>
      <c r="J75" s="32"/>
    </row>
    <row r="76" spans="1:10" x14ac:dyDescent="0.3">
      <c r="A76" s="57" t="s">
        <v>130</v>
      </c>
      <c r="B76" s="115" t="s">
        <v>131</v>
      </c>
      <c r="C76" s="61"/>
      <c r="D76" s="7"/>
      <c r="E76" s="7"/>
      <c r="F76" s="7"/>
      <c r="G76" s="8"/>
      <c r="H76" s="8"/>
      <c r="I76" s="8"/>
      <c r="J76" s="50"/>
    </row>
    <row r="77" spans="1:10" ht="15" thickBot="1" x14ac:dyDescent="0.35">
      <c r="A77" s="81" t="s">
        <v>133</v>
      </c>
      <c r="B77" s="116" t="s">
        <v>134</v>
      </c>
      <c r="C77" s="82"/>
      <c r="D77" s="83"/>
      <c r="E77" s="83"/>
      <c r="F77" s="83"/>
      <c r="G77" s="84"/>
      <c r="H77" s="84"/>
      <c r="I77" s="84"/>
      <c r="J77" s="85"/>
    </row>
    <row r="78" spans="1:10" ht="16.2" thickBot="1" x14ac:dyDescent="0.35">
      <c r="A78" s="3" t="s">
        <v>135</v>
      </c>
      <c r="B78" s="103"/>
      <c r="C78" s="77"/>
      <c r="D78" s="78"/>
      <c r="E78" s="78"/>
      <c r="F78" s="78"/>
      <c r="G78" s="86" t="e">
        <f>AVERAGE(G79:G84)</f>
        <v>#DIV/0!</v>
      </c>
      <c r="H78" s="86" t="e">
        <f>AVERAGE(H79:H84)</f>
        <v>#DIV/0!</v>
      </c>
      <c r="I78" s="86" t="e">
        <f t="shared" ref="I78" si="4">AVERAGE(I79:I84)</f>
        <v>#DIV/0!</v>
      </c>
      <c r="J78" s="80"/>
    </row>
    <row r="79" spans="1:10" x14ac:dyDescent="0.3">
      <c r="A79" s="72" t="s">
        <v>136</v>
      </c>
      <c r="B79" s="114" t="s">
        <v>137</v>
      </c>
      <c r="C79" s="73"/>
      <c r="D79" s="74"/>
      <c r="E79" s="74"/>
      <c r="F79" s="74"/>
      <c r="G79" s="75"/>
      <c r="H79" s="75"/>
      <c r="I79" s="75"/>
      <c r="J79" s="76"/>
    </row>
    <row r="80" spans="1:10" x14ac:dyDescent="0.3">
      <c r="A80" s="57" t="s">
        <v>138</v>
      </c>
      <c r="B80" s="115" t="s">
        <v>139</v>
      </c>
      <c r="C80" s="61"/>
      <c r="D80" s="7"/>
      <c r="E80" s="7"/>
      <c r="F80" s="7"/>
      <c r="G80" s="8"/>
      <c r="H80" s="8"/>
      <c r="I80" s="8"/>
      <c r="J80" s="32"/>
    </row>
    <row r="81" spans="1:10" x14ac:dyDescent="0.3">
      <c r="A81" s="57" t="s">
        <v>140</v>
      </c>
      <c r="B81" s="115" t="s">
        <v>141</v>
      </c>
      <c r="C81" s="61"/>
      <c r="D81" s="7"/>
      <c r="E81" s="7"/>
      <c r="F81" s="7"/>
      <c r="G81" s="8"/>
      <c r="H81" s="8"/>
      <c r="I81" s="8"/>
      <c r="J81" s="33"/>
    </row>
    <row r="82" spans="1:10" x14ac:dyDescent="0.3">
      <c r="A82" s="57" t="s">
        <v>142</v>
      </c>
      <c r="B82" s="115" t="s">
        <v>175</v>
      </c>
      <c r="C82" s="61"/>
      <c r="D82" s="7"/>
      <c r="E82" s="7"/>
      <c r="F82" s="7"/>
      <c r="G82" s="8"/>
      <c r="H82" s="8"/>
      <c r="I82" s="8"/>
      <c r="J82" s="32"/>
    </row>
    <row r="83" spans="1:10" x14ac:dyDescent="0.3">
      <c r="A83" s="57" t="s">
        <v>143</v>
      </c>
      <c r="B83" s="115" t="s">
        <v>144</v>
      </c>
      <c r="C83" s="61"/>
      <c r="D83" s="7"/>
      <c r="E83" s="7"/>
      <c r="F83" s="7"/>
      <c r="G83" s="8"/>
      <c r="H83" s="8"/>
      <c r="I83" s="8"/>
      <c r="J83" s="32"/>
    </row>
    <row r="84" spans="1:10" ht="15" thickBot="1" x14ac:dyDescent="0.35">
      <c r="A84" s="81" t="s">
        <v>145</v>
      </c>
      <c r="B84" s="116" t="s">
        <v>146</v>
      </c>
      <c r="C84" s="82"/>
      <c r="D84" s="83"/>
      <c r="E84" s="83"/>
      <c r="F84" s="83"/>
      <c r="G84" s="84"/>
      <c r="H84" s="84"/>
      <c r="I84" s="84"/>
      <c r="J84" s="85"/>
    </row>
    <row r="85" spans="1:10" ht="16.2" thickBot="1" x14ac:dyDescent="0.35">
      <c r="A85" s="3" t="s">
        <v>46</v>
      </c>
      <c r="B85" s="103"/>
      <c r="C85" s="77"/>
      <c r="D85" s="78"/>
      <c r="E85" s="78"/>
      <c r="F85" s="78"/>
      <c r="G85" s="86" t="e">
        <f>AVERAGE(G86:G92)</f>
        <v>#DIV/0!</v>
      </c>
      <c r="H85" s="86" t="e">
        <f t="shared" ref="H85:I85" si="5">AVERAGE(H86:H92)</f>
        <v>#DIV/0!</v>
      </c>
      <c r="I85" s="86" t="e">
        <f t="shared" si="5"/>
        <v>#DIV/0!</v>
      </c>
      <c r="J85" s="80"/>
    </row>
    <row r="86" spans="1:10" x14ac:dyDescent="0.3">
      <c r="A86" s="72" t="s">
        <v>147</v>
      </c>
      <c r="B86" s="114" t="s">
        <v>176</v>
      </c>
      <c r="C86" s="73"/>
      <c r="D86" s="74"/>
      <c r="E86" s="74"/>
      <c r="F86" s="74"/>
      <c r="G86" s="75"/>
      <c r="H86" s="75"/>
      <c r="I86" s="75"/>
      <c r="J86" s="76"/>
    </row>
    <row r="87" spans="1:10" x14ac:dyDescent="0.3">
      <c r="A87" s="57" t="s">
        <v>148</v>
      </c>
      <c r="B87" s="115" t="s">
        <v>149</v>
      </c>
      <c r="C87" s="61"/>
      <c r="D87" s="7"/>
      <c r="E87" s="7"/>
      <c r="F87" s="7"/>
      <c r="G87" s="8"/>
      <c r="H87" s="8"/>
      <c r="I87" s="8"/>
      <c r="J87" s="32"/>
    </row>
    <row r="88" spans="1:10" x14ac:dyDescent="0.3">
      <c r="A88" s="57" t="s">
        <v>150</v>
      </c>
      <c r="B88" s="115" t="s">
        <v>107</v>
      </c>
      <c r="C88" s="61"/>
      <c r="D88" s="7"/>
      <c r="E88" s="7"/>
      <c r="F88" s="7"/>
      <c r="G88" s="8"/>
      <c r="H88" s="8"/>
      <c r="I88" s="8"/>
      <c r="J88" s="32"/>
    </row>
    <row r="89" spans="1:10" x14ac:dyDescent="0.3">
      <c r="A89" s="57" t="s">
        <v>151</v>
      </c>
      <c r="B89" s="115" t="s">
        <v>152</v>
      </c>
      <c r="C89" s="61"/>
      <c r="D89" s="7"/>
      <c r="E89" s="7"/>
      <c r="F89" s="7"/>
      <c r="G89" s="8"/>
      <c r="H89" s="8"/>
      <c r="I89" s="8"/>
      <c r="J89" s="34"/>
    </row>
    <row r="90" spans="1:10" x14ac:dyDescent="0.3">
      <c r="A90" s="57" t="s">
        <v>153</v>
      </c>
      <c r="B90" s="115" t="s">
        <v>177</v>
      </c>
      <c r="C90" s="61"/>
      <c r="D90" s="7"/>
      <c r="E90" s="7"/>
      <c r="F90" s="7"/>
      <c r="G90" s="8"/>
      <c r="H90" s="8"/>
      <c r="I90" s="8"/>
      <c r="J90" s="34"/>
    </row>
    <row r="91" spans="1:10" x14ac:dyDescent="0.3">
      <c r="A91" s="57" t="s">
        <v>154</v>
      </c>
      <c r="B91" s="115" t="s">
        <v>178</v>
      </c>
      <c r="C91" s="61"/>
      <c r="D91" s="7"/>
      <c r="E91" s="7"/>
      <c r="F91" s="7"/>
      <c r="G91" s="8"/>
      <c r="H91" s="8"/>
      <c r="I91" s="8"/>
      <c r="J91" s="32"/>
    </row>
    <row r="92" spans="1:10" ht="15" thickBot="1" x14ac:dyDescent="0.35">
      <c r="A92" s="81" t="s">
        <v>155</v>
      </c>
      <c r="B92" s="116" t="s">
        <v>156</v>
      </c>
      <c r="C92" s="82"/>
      <c r="D92" s="83"/>
      <c r="E92" s="83"/>
      <c r="F92" s="83"/>
      <c r="G92" s="84"/>
      <c r="H92" s="84"/>
      <c r="I92" s="84"/>
      <c r="J92" s="87"/>
    </row>
    <row r="93" spans="1:10" ht="16.2" thickBot="1" x14ac:dyDescent="0.35">
      <c r="A93" s="90" t="s">
        <v>157</v>
      </c>
      <c r="B93" s="117"/>
      <c r="C93" s="91"/>
      <c r="D93" s="92"/>
      <c r="E93" s="92"/>
      <c r="F93" s="92"/>
      <c r="G93" s="86" t="e">
        <f>AVERAGE(G94:G99)</f>
        <v>#DIV/0!</v>
      </c>
      <c r="H93" s="86" t="e">
        <f t="shared" ref="H93:I93" si="6">AVERAGE(H94:H99)</f>
        <v>#DIV/0!</v>
      </c>
      <c r="I93" s="86" t="e">
        <f t="shared" si="6"/>
        <v>#DIV/0!</v>
      </c>
      <c r="J93" s="93"/>
    </row>
    <row r="94" spans="1:10" x14ac:dyDescent="0.3">
      <c r="A94" s="88" t="s">
        <v>158</v>
      </c>
      <c r="B94" s="104" t="s">
        <v>159</v>
      </c>
      <c r="C94" s="73"/>
      <c r="D94" s="73"/>
      <c r="E94" s="73"/>
      <c r="F94" s="73"/>
      <c r="G94" s="75"/>
      <c r="H94" s="75"/>
      <c r="I94" s="75"/>
      <c r="J94" s="50"/>
    </row>
    <row r="95" spans="1:10" x14ac:dyDescent="0.3">
      <c r="A95" s="58" t="s">
        <v>160</v>
      </c>
      <c r="B95" s="105" t="s">
        <v>161</v>
      </c>
      <c r="C95" s="61"/>
      <c r="D95" s="61"/>
      <c r="E95" s="61"/>
      <c r="F95" s="61"/>
      <c r="G95" s="8"/>
      <c r="H95" s="8"/>
      <c r="I95" s="8"/>
      <c r="J95" s="50"/>
    </row>
    <row r="96" spans="1:10" x14ac:dyDescent="0.3">
      <c r="A96" s="59" t="s">
        <v>162</v>
      </c>
      <c r="B96" s="115" t="s">
        <v>163</v>
      </c>
      <c r="C96" s="61"/>
      <c r="D96" s="7"/>
      <c r="E96" s="7"/>
      <c r="F96" s="7"/>
      <c r="G96" s="8"/>
      <c r="H96" s="8"/>
      <c r="I96" s="8"/>
      <c r="J96" s="35"/>
    </row>
    <row r="97" spans="1:10" x14ac:dyDescent="0.3">
      <c r="A97" s="58" t="s">
        <v>164</v>
      </c>
      <c r="B97" s="105" t="s">
        <v>165</v>
      </c>
      <c r="C97" s="61"/>
      <c r="D97" s="7"/>
      <c r="E97" s="7"/>
      <c r="F97" s="7"/>
      <c r="G97" s="8"/>
      <c r="H97" s="8"/>
      <c r="I97" s="8"/>
      <c r="J97" s="36"/>
    </row>
    <row r="98" spans="1:10" x14ac:dyDescent="0.3">
      <c r="A98" s="58" t="s">
        <v>166</v>
      </c>
      <c r="B98" s="115" t="s">
        <v>167</v>
      </c>
      <c r="C98" s="61"/>
      <c r="D98" s="7"/>
      <c r="E98" s="7"/>
      <c r="F98" s="7"/>
      <c r="G98" s="8"/>
      <c r="H98" s="8"/>
      <c r="I98" s="8"/>
      <c r="J98" s="35"/>
    </row>
    <row r="99" spans="1:10" ht="15" thickBot="1" x14ac:dyDescent="0.35">
      <c r="A99" s="81" t="s">
        <v>168</v>
      </c>
      <c r="B99" s="27" t="s">
        <v>169</v>
      </c>
      <c r="C99" s="82"/>
      <c r="D99" s="83"/>
      <c r="E99" s="83"/>
      <c r="F99" s="83"/>
      <c r="G99" s="84"/>
      <c r="H99" s="84"/>
      <c r="I99" s="84"/>
      <c r="J99" s="94"/>
    </row>
    <row r="100" spans="1:10" ht="15" thickBot="1" x14ac:dyDescent="0.35">
      <c r="A100" s="95" t="s">
        <v>170</v>
      </c>
      <c r="B100" s="113"/>
      <c r="C100" s="96"/>
      <c r="D100" s="97"/>
      <c r="E100" s="97"/>
      <c r="F100" s="97"/>
      <c r="G100" s="97"/>
      <c r="H100" s="97"/>
      <c r="I100" s="97"/>
      <c r="J100" s="98"/>
    </row>
    <row r="101" spans="1:10" ht="15" thickBot="1" x14ac:dyDescent="0.35">
      <c r="A101" s="72" t="s">
        <v>171</v>
      </c>
      <c r="B101" s="27" t="s">
        <v>172</v>
      </c>
      <c r="C101" s="73"/>
      <c r="D101" s="74"/>
      <c r="E101" s="74"/>
      <c r="F101" s="74"/>
      <c r="G101" s="75"/>
      <c r="H101" s="75"/>
      <c r="I101" s="75"/>
      <c r="J101" s="7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795199-5D82-4D01-A0AB-F1B35120C529}">
  <sheetPr>
    <tabColor theme="8" tint="0.79998168889431442"/>
  </sheetPr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254E98-50ED-47AD-8EF6-80695B7DD51B}">
  <sheetPr>
    <tabColor theme="8" tint="0.79998168889431442"/>
  </sheetPr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E43371-A9D9-45B7-8621-679C48D6C136}">
  <sheetPr>
    <tabColor theme="8" tint="0.79998168889431442"/>
  </sheetPr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CAA05A-B254-47E1-AD13-CFC004941F9C}">
  <sheetPr>
    <tabColor theme="8" tint="0.79998168889431442"/>
  </sheetPr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2DA749-8909-4705-96FA-C90416BE1B52}">
  <sheetPr>
    <tabColor theme="8" tint="0.79998168889431442"/>
  </sheetPr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591F4D-9505-4071-8356-F7B88FA63236}">
  <sheetPr>
    <tabColor theme="8" tint="0.79998168889431442"/>
  </sheetPr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39DD38-41DE-400D-A571-B459071586B8}">
  <sheetPr>
    <tabColor theme="8" tint="0.79998168889431442"/>
  </sheetPr>
  <dimension ref="A1"/>
  <sheetViews>
    <sheetView workbookViewId="0">
      <selection activeCell="P41" sqref="P41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July 2026</vt:lpstr>
      <vt:lpstr>Aug 2026</vt:lpstr>
      <vt:lpstr>Sept 2026</vt:lpstr>
      <vt:lpstr>Oct 2026</vt:lpstr>
      <vt:lpstr>Nov 2026</vt:lpstr>
      <vt:lpstr>Dec 2026</vt:lpstr>
      <vt:lpstr>Jan 2027</vt:lpstr>
      <vt:lpstr>Feb 2027</vt:lpstr>
      <vt:lpstr>Mar 2027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Andy Landon</dc:creator>
  <cp:keywords/>
  <dc:description/>
  <cp:lastModifiedBy>Andy Landon</cp:lastModifiedBy>
  <cp:revision/>
  <dcterms:created xsi:type="dcterms:W3CDTF">2026-08-06T13:42:13Z</dcterms:created>
  <dcterms:modified xsi:type="dcterms:W3CDTF">2026-08-28T13:23:56Z</dcterms:modified>
  <cp:category/>
  <cp:contentStatus/>
</cp:coreProperties>
</file>